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3"/>
  <workbookPr/>
  <mc:AlternateContent xmlns:mc="http://schemas.openxmlformats.org/markup-compatibility/2006">
    <mc:Choice Requires="x15">
      <x15ac:absPath xmlns:x15ac="http://schemas.microsoft.com/office/spreadsheetml/2010/11/ac" url="C:\Users\lbgonzalez\Desktop\ARCHIVOS 2019\INDICADORES eNERO19\"/>
    </mc:Choice>
  </mc:AlternateContent>
  <xr:revisionPtr revIDLastSave="0" documentId="11_FE6861A79A6CBB4D6FAC3481EE0D2AD2F48971B3" xr6:coauthVersionLast="43" xr6:coauthVersionMax="43" xr10:uidLastSave="{00000000-0000-0000-0000-000000000000}"/>
  <bookViews>
    <workbookView xWindow="0" yWindow="0" windowWidth="21600" windowHeight="9030" xr2:uid="{00000000-000D-0000-FFFF-FFFF00000000}"/>
  </bookViews>
  <sheets>
    <sheet name="2017-2018" sheetId="1" r:id="rId1"/>
    <sheet name="2017-2018 REG" sheetId="2" r:id="rId2"/>
  </sheets>
  <definedNames>
    <definedName name="_xlnm._FilterDatabase" localSheetId="0" hidden="1">'2017-2018'!#REF!</definedName>
    <definedName name="_xlnm._FilterDatabase" localSheetId="1" hidden="1">'2017-2018 REG'!#REF!</definedName>
    <definedName name="_xlnm.Print_Area" localSheetId="0">'2017-2018'!$A$1:$F$81</definedName>
    <definedName name="_xlnm.Print_Area" localSheetId="1">'2017-2018 REG'!$A$1:$F$27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2" l="1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C7" i="2"/>
  <c r="B7" i="2"/>
  <c r="E7" i="2" s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C61" i="1"/>
  <c r="B61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C34" i="1"/>
  <c r="B34" i="1"/>
  <c r="E34" i="1" s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C7" i="1"/>
  <c r="B7" i="1"/>
  <c r="E7" i="1" l="1"/>
  <c r="D34" i="1"/>
  <c r="D61" i="1"/>
  <c r="E61" i="1"/>
  <c r="D7" i="1"/>
  <c r="D7" i="2"/>
</calcChain>
</file>

<file path=xl/sharedStrings.xml><?xml version="1.0" encoding="utf-8"?>
<sst xmlns="http://schemas.openxmlformats.org/spreadsheetml/2006/main" count="113" uniqueCount="31">
  <si>
    <t>MUNICIPIO</t>
  </si>
  <si>
    <t xml:space="preserve">EXISTENCIA </t>
  </si>
  <si>
    <t>APROBADOS</t>
  </si>
  <si>
    <t>REPROBADOS</t>
  </si>
  <si>
    <t>REPROBACIÓN</t>
  </si>
  <si>
    <t>POSICIÓN</t>
  </si>
  <si>
    <t>ESTADO</t>
  </si>
  <si>
    <t>a</t>
  </si>
  <si>
    <t>Balancán</t>
  </si>
  <si>
    <t>Cárdenas</t>
  </si>
  <si>
    <t>Centla</t>
  </si>
  <si>
    <t>Centro</t>
  </si>
  <si>
    <t>Comalcalco</t>
  </si>
  <si>
    <t>Cunduacán</t>
  </si>
  <si>
    <t>Emiliano Zapata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</si>
  <si>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</si>
  <si>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</si>
  <si>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</si>
  <si>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</si>
  <si>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</si>
  <si>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</si>
  <si>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</si>
  <si>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</si>
  <si>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</si>
  <si>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Tenosíque</t>
  </si>
  <si>
    <r>
      <t>FUENTE:</t>
    </r>
    <r>
      <rPr>
        <sz val="10"/>
        <rFont val="Arial"/>
        <family val="2"/>
      </rPr>
      <t xml:space="preserve"> Estadística Básica del Sistema Educativo Estatal a Fin de Cursos 2017-2018.</t>
    </r>
  </si>
  <si>
    <t xml:space="preserve">                Secretaría de Educación del Estado de Tabasco. Subsecretaría de Planeación y Evaluación.</t>
  </si>
  <si>
    <t xml:space="preserve">                Dirección del Sistema de Información Estadística.</t>
  </si>
  <si>
    <t>A</t>
  </si>
  <si>
    <t xml:space="preserve"> </t>
  </si>
  <si>
    <t>APROBADOS+REGULARIZADOS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</si>
</sst>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 ###\ ###\ "/>
    <numFmt numFmtId="165" formatCode="0.0"/>
    <numFmt numFmtId="166" formatCode="_(* #,##0_);_(* \(#,##0\);_(* &quot;-&quot;??_);_(@_)"/>
    <numFmt numFmtId="167" formatCode="_(* #,##0.0_);_(* \(#,##0.0\);_(* &quot;-&quot;??_);_(@_)"/>
    <numFmt numFmtId="168" formatCode="#,##0.0"/>
  </numFmts>
  <fonts count="6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5D5D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39">
    <xf numFmtId="0" fontId="0" fillId="0" borderId="0" xfId="0"/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3" fontId="1" fillId="0" borderId="0" xfId="0" applyNumberFormat="1" applyFont="1" applyBorder="1" applyAlignment="1" applyProtection="1">
      <alignment horizontal="left" vertic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3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5" fontId="2" fillId="3" borderId="0" xfId="0" applyNumberFormat="1" applyFont="1" applyFill="1" applyBorder="1" applyAlignment="1">
      <alignment horizontal="center" vertical="center"/>
    </xf>
    <xf numFmtId="1" fontId="2" fillId="3" borderId="0" xfId="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5" fontId="0" fillId="0" borderId="0" xfId="0" applyNumberFormat="1"/>
    <xf numFmtId="3" fontId="1" fillId="0" borderId="0" xfId="0" applyNumberFormat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167" fontId="0" fillId="0" borderId="0" xfId="0" applyNumberFormat="1"/>
    <xf numFmtId="3" fontId="1" fillId="4" borderId="0" xfId="0" applyNumberFormat="1" applyFont="1" applyFill="1" applyBorder="1" applyAlignment="1" applyProtection="1">
      <alignment horizontal="left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 applyProtection="1">
      <alignment horizontal="center" vertical="center"/>
    </xf>
    <xf numFmtId="165" fontId="1" fillId="4" borderId="0" xfId="0" applyNumberFormat="1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 applyProtection="1">
      <alignment horizontal="center" vertical="center"/>
    </xf>
    <xf numFmtId="3" fontId="1" fillId="0" borderId="2" xfId="0" applyNumberFormat="1" applyFont="1" applyFill="1" applyBorder="1" applyAlignment="1" applyProtection="1">
      <alignment horizontal="left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 applyProtection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3" fontId="2" fillId="0" borderId="0" xfId="2" quotePrefix="1" applyNumberFormat="1" applyFont="1" applyFill="1" applyBorder="1" applyAlignment="1" applyProtection="1">
      <alignment horizontal="left"/>
    </xf>
    <xf numFmtId="3" fontId="0" fillId="0" borderId="0" xfId="0" applyNumberFormat="1" applyAlignment="1">
      <alignment vertical="center"/>
    </xf>
    <xf numFmtId="0" fontId="1" fillId="0" borderId="0" xfId="3" applyFont="1" applyAlignment="1"/>
    <xf numFmtId="0" fontId="1" fillId="0" borderId="0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68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_Atencion99" xfId="3" xr:uid="{00000000-0005-0000-0000-000002000000}"/>
    <cellStyle name="Normal_Modasos02" xfId="2" xr:uid="{00000000-0005-0000-0000-000003000000}"/>
  </cellStyles>
  <dxfs count="0"/>
  <tableStyles count="0" defaultTableStyle="TableStyleMedium2" defaultPivotStyle="PivotStyleLight16"/>
  <colors>
    <mruColors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914400</xdr:colOff>
      <xdr:row>2</xdr:row>
      <xdr:rowOff>133351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8515350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REPROBACIÓN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EDUCACI</a:t>
          </a:r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ÓN PRIMARIA 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0</xdr:col>
      <xdr:colOff>1533525</xdr:colOff>
      <xdr:row>2</xdr:row>
      <xdr:rowOff>114300</xdr:rowOff>
    </xdr:to>
    <xdr:pic>
      <xdr:nvPicPr>
        <xdr:cNvPr id="3" name="Imagen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09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38100</xdr:rowOff>
    </xdr:from>
    <xdr:to>
      <xdr:col>5</xdr:col>
      <xdr:colOff>914400</xdr:colOff>
      <xdr:row>30</xdr:row>
      <xdr:rowOff>28576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6572250"/>
          <a:ext cx="8515350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REPROBACIÓN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EDUCACI</a:t>
          </a:r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ÓN SECUNDARIA (NO INCLUYE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REGULARIZADOS)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123825</xdr:colOff>
      <xdr:row>27</xdr:row>
      <xdr:rowOff>38100</xdr:rowOff>
    </xdr:from>
    <xdr:to>
      <xdr:col>0</xdr:col>
      <xdr:colOff>1533525</xdr:colOff>
      <xdr:row>30</xdr:row>
      <xdr:rowOff>9525</xdr:rowOff>
    </xdr:to>
    <xdr:pic>
      <xdr:nvPicPr>
        <xdr:cNvPr id="5" name="Imagen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0"/>
          <a:ext cx="1409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</xdr:row>
      <xdr:rowOff>66675</xdr:rowOff>
    </xdr:from>
    <xdr:to>
      <xdr:col>5</xdr:col>
      <xdr:colOff>914400</xdr:colOff>
      <xdr:row>57</xdr:row>
      <xdr:rowOff>28576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0" y="13106400"/>
          <a:ext cx="8515350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REPROBACIÓN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EDUCACI</a:t>
          </a:r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ÓN MEDIA SUPERIOR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123825</xdr:colOff>
      <xdr:row>54</xdr:row>
      <xdr:rowOff>66675</xdr:rowOff>
    </xdr:from>
    <xdr:to>
      <xdr:col>0</xdr:col>
      <xdr:colOff>1533525</xdr:colOff>
      <xdr:row>57</xdr:row>
      <xdr:rowOff>9525</xdr:rowOff>
    </xdr:to>
    <xdr:pic>
      <xdr:nvPicPr>
        <xdr:cNvPr id="7" name="Imagen 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106400"/>
          <a:ext cx="1409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1533525</xdr:colOff>
      <xdr:row>2</xdr:row>
      <xdr:rowOff>126206</xdr:rowOff>
    </xdr:to>
    <xdr:pic>
      <xdr:nvPicPr>
        <xdr:cNvPr id="2" name="Imagen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09700" cy="497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38100</xdr:rowOff>
    </xdr:from>
    <xdr:to>
      <xdr:col>5</xdr:col>
      <xdr:colOff>914400</xdr:colOff>
      <xdr:row>3</xdr:row>
      <xdr:rowOff>28576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0" y="38100"/>
          <a:ext cx="8515350" cy="523876"/>
        </a:xfrm>
        <a:prstGeom prst="roundRect">
          <a:avLst/>
        </a:prstGeom>
        <a:solidFill>
          <a:srgbClr val="95373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REPROBACIÓN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EDUCACI</a:t>
          </a:r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ÓN SECUNDARIA (INCLUYE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REGULARIZADOS)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SEGÚN MUNICIPIO</a:t>
          </a:r>
        </a:p>
        <a:p>
          <a:pPr algn="ctr"/>
          <a:r>
            <a:rPr lang="es-MX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CICLO</a:t>
          </a:r>
          <a:r>
            <a:rPr lang="es-MX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ESCOLAR 2017-2018 (PRELIMINAR)</a:t>
          </a:r>
          <a:endParaRPr lang="es-MX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="80" zoomScaleNormal="80" zoomScaleSheetLayoutView="100" workbookViewId="0">
      <selection activeCell="F51" sqref="F51"/>
    </sheetView>
  </sheetViews>
  <sheetFormatPr defaultColWidth="11.42578125" defaultRowHeight="12.75"/>
  <cols>
    <col min="1" max="1" width="41.42578125" customWidth="1"/>
    <col min="2" max="2" width="20.42578125" customWidth="1"/>
    <col min="3" max="3" width="19.85546875" customWidth="1"/>
    <col min="4" max="4" width="15.7109375" customWidth="1"/>
    <col min="5" max="5" width="16.5703125" customWidth="1"/>
    <col min="6" max="6" width="14.28515625" customWidth="1"/>
    <col min="7" max="7" width="10.42578125" customWidth="1"/>
    <col min="8" max="8" width="5.140625" customWidth="1"/>
    <col min="9" max="9" width="9.28515625" customWidth="1"/>
    <col min="10" max="10" width="6.42578125" customWidth="1"/>
    <col min="11" max="11" width="7" customWidth="1"/>
    <col min="12" max="12" width="8.140625" customWidth="1"/>
    <col min="14" max="14" width="13.5703125" bestFit="1" customWidth="1"/>
  </cols>
  <sheetData>
    <row r="1" spans="1:14" ht="18" customHeight="1">
      <c r="A1" s="37"/>
      <c r="B1" s="37"/>
      <c r="C1" s="37"/>
      <c r="D1" s="37"/>
      <c r="E1" s="37"/>
      <c r="F1" s="37"/>
    </row>
    <row r="2" spans="1:14">
      <c r="A2" s="37"/>
      <c r="B2" s="37"/>
      <c r="C2" s="37"/>
      <c r="D2" s="37"/>
      <c r="E2" s="37"/>
      <c r="F2" s="37"/>
    </row>
    <row r="3" spans="1:14">
      <c r="A3" s="38"/>
      <c r="B3" s="38"/>
      <c r="C3" s="38"/>
      <c r="D3" s="38"/>
      <c r="E3" s="38"/>
      <c r="F3" s="38"/>
    </row>
    <row r="4" spans="1:14" ht="8.25" customHeight="1"/>
    <row r="5" spans="1:14" ht="24.95" customHeight="1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</row>
    <row r="6" spans="1:14" ht="14.25" customHeight="1">
      <c r="A6" s="4"/>
      <c r="B6" s="5"/>
      <c r="C6" s="6"/>
      <c r="D6" s="6"/>
      <c r="E6" s="7"/>
      <c r="F6" s="6"/>
    </row>
    <row r="7" spans="1:14">
      <c r="A7" s="8" t="s">
        <v>6</v>
      </c>
      <c r="B7" s="9">
        <f>SUM(B8:B24)</f>
        <v>289964</v>
      </c>
      <c r="C7" s="10">
        <f>SUM(C8:C24)</f>
        <v>287262</v>
      </c>
      <c r="D7" s="10">
        <f>B7-C7</f>
        <v>2702</v>
      </c>
      <c r="E7" s="11">
        <f t="shared" ref="E7:E24" si="0">(B7-C7)/B7*100</f>
        <v>0.93183981459767418</v>
      </c>
      <c r="F7" s="12"/>
      <c r="G7" s="13"/>
      <c r="I7" s="13" t="s">
        <v>7</v>
      </c>
      <c r="K7" s="14"/>
      <c r="L7" s="13"/>
    </row>
    <row r="8" spans="1:14" ht="30" customHeight="1">
      <c r="A8" s="15" t="s">
        <v>8</v>
      </c>
      <c r="B8" s="16">
        <v>7364</v>
      </c>
      <c r="C8" s="17">
        <v>7271</v>
      </c>
      <c r="D8" s="17">
        <f>B8-C8</f>
        <v>93</v>
      </c>
      <c r="E8" s="18">
        <f>(B8-C8)/B8*100</f>
        <v>1.2629005975013579</v>
      </c>
      <c r="F8" s="19">
        <v>15</v>
      </c>
      <c r="G8" s="13"/>
      <c r="H8">
        <v>1</v>
      </c>
      <c r="I8" s="20">
        <v>0.31378228336953901</v>
      </c>
      <c r="K8" s="14"/>
      <c r="L8" s="13"/>
      <c r="N8" s="14"/>
    </row>
    <row r="9" spans="1:14">
      <c r="A9" s="21" t="s">
        <v>9</v>
      </c>
      <c r="B9" s="22">
        <v>33608</v>
      </c>
      <c r="C9" s="23">
        <v>33213</v>
      </c>
      <c r="D9" s="23">
        <f t="shared" ref="D9:D24" si="1">B9-C9</f>
        <v>395</v>
      </c>
      <c r="E9" s="24">
        <f>(B9-C9)/B9*100</f>
        <v>1.1753154010949773</v>
      </c>
      <c r="F9" s="25">
        <v>14</v>
      </c>
      <c r="G9" s="13"/>
      <c r="H9">
        <v>2</v>
      </c>
      <c r="I9" s="20">
        <v>0.3522796558498747</v>
      </c>
      <c r="K9" s="14"/>
      <c r="L9" s="13"/>
      <c r="N9" s="14"/>
    </row>
    <row r="10" spans="1:14" ht="30" customHeight="1">
      <c r="A10" s="15" t="s">
        <v>10</v>
      </c>
      <c r="B10" s="16">
        <v>14483</v>
      </c>
      <c r="C10" s="17">
        <v>14336</v>
      </c>
      <c r="D10" s="17">
        <f t="shared" si="1"/>
        <v>147</v>
      </c>
      <c r="E10" s="18">
        <f>(B10-C10)/B10*100</f>
        <v>1.0149830836152731</v>
      </c>
      <c r="F10" s="19">
        <v>11</v>
      </c>
      <c r="G10" s="13"/>
      <c r="H10">
        <v>3</v>
      </c>
      <c r="I10" s="20">
        <v>0.44456066945606698</v>
      </c>
      <c r="K10" s="14"/>
      <c r="L10" s="13"/>
      <c r="N10" s="14"/>
    </row>
    <row r="11" spans="1:14">
      <c r="A11" s="21" t="s">
        <v>11</v>
      </c>
      <c r="B11" s="22">
        <v>76186</v>
      </c>
      <c r="C11" s="23">
        <v>75636</v>
      </c>
      <c r="D11" s="23">
        <f t="shared" si="1"/>
        <v>550</v>
      </c>
      <c r="E11" s="24">
        <f>(B11-C11)/B11*100</f>
        <v>0.72191741264799303</v>
      </c>
      <c r="F11" s="25">
        <v>6</v>
      </c>
      <c r="G11" s="13"/>
      <c r="H11">
        <v>4</v>
      </c>
      <c r="I11" s="20">
        <v>0.56644213104715246</v>
      </c>
      <c r="K11" s="14"/>
      <c r="L11" s="13"/>
      <c r="N11" s="14"/>
    </row>
    <row r="12" spans="1:14" ht="30" customHeight="1">
      <c r="A12" s="15" t="s">
        <v>12</v>
      </c>
      <c r="B12" s="16">
        <v>25988</v>
      </c>
      <c r="C12" s="17">
        <v>25593</v>
      </c>
      <c r="D12" s="17">
        <f t="shared" si="1"/>
        <v>395</v>
      </c>
      <c r="E12" s="18">
        <f>(B12-C12)/B12*100</f>
        <v>1.5199322764352778</v>
      </c>
      <c r="F12" s="19">
        <v>17</v>
      </c>
      <c r="G12" s="13"/>
      <c r="H12">
        <v>5</v>
      </c>
      <c r="I12" s="20">
        <v>0.72191741264799303</v>
      </c>
      <c r="K12" s="14"/>
      <c r="L12" s="13"/>
      <c r="N12" s="14"/>
    </row>
    <row r="13" spans="1:14">
      <c r="A13" s="21" t="s">
        <v>13</v>
      </c>
      <c r="B13" s="22">
        <v>17449</v>
      </c>
      <c r="C13" s="23">
        <v>17263</v>
      </c>
      <c r="D13" s="23">
        <f t="shared" si="1"/>
        <v>186</v>
      </c>
      <c r="E13" s="24">
        <f t="shared" si="0"/>
        <v>1.0659636655395723</v>
      </c>
      <c r="F13" s="25">
        <v>12</v>
      </c>
      <c r="G13" s="13"/>
      <c r="H13">
        <v>6</v>
      </c>
      <c r="I13" s="20">
        <v>0.72852571991139548</v>
      </c>
      <c r="K13" s="14"/>
      <c r="L13" s="13"/>
      <c r="N13" s="14"/>
    </row>
    <row r="14" spans="1:14" ht="30" customHeight="1">
      <c r="A14" s="15" t="s">
        <v>14</v>
      </c>
      <c r="B14" s="16">
        <v>3824</v>
      </c>
      <c r="C14" s="17">
        <v>3807</v>
      </c>
      <c r="D14" s="17">
        <f t="shared" si="1"/>
        <v>17</v>
      </c>
      <c r="E14" s="18">
        <f t="shared" si="0"/>
        <v>0.44456066945606698</v>
      </c>
      <c r="F14" s="19">
        <v>2</v>
      </c>
      <c r="G14" s="13"/>
      <c r="H14">
        <v>7</v>
      </c>
      <c r="I14" s="20">
        <v>0.76517150395778366</v>
      </c>
      <c r="K14" s="14"/>
      <c r="L14" s="13"/>
      <c r="N14" s="14"/>
    </row>
    <row r="15" spans="1:14">
      <c r="A15" s="21" t="s">
        <v>15</v>
      </c>
      <c r="B15" s="22">
        <v>25030</v>
      </c>
      <c r="C15" s="23">
        <v>24728</v>
      </c>
      <c r="D15" s="23">
        <f t="shared" si="1"/>
        <v>302</v>
      </c>
      <c r="E15" s="24">
        <f t="shared" si="0"/>
        <v>1.2065521374350778</v>
      </c>
      <c r="F15" s="25">
        <v>13</v>
      </c>
      <c r="G15" s="13"/>
      <c r="H15">
        <v>8</v>
      </c>
      <c r="I15" s="20">
        <v>0.77532736044107509</v>
      </c>
      <c r="K15" s="14"/>
      <c r="L15" s="13"/>
      <c r="N15" s="14"/>
    </row>
    <row r="16" spans="1:14" ht="30" customHeight="1">
      <c r="A16" s="15" t="s">
        <v>16</v>
      </c>
      <c r="B16" s="16">
        <v>4143</v>
      </c>
      <c r="C16" s="17">
        <v>4130</v>
      </c>
      <c r="D16" s="17">
        <f t="shared" si="1"/>
        <v>13</v>
      </c>
      <c r="E16" s="18">
        <f t="shared" si="0"/>
        <v>0.31378228336953901</v>
      </c>
      <c r="F16" s="19">
        <v>1</v>
      </c>
      <c r="G16" s="13"/>
      <c r="H16">
        <v>9</v>
      </c>
      <c r="I16" s="20">
        <v>0.78558620100759968</v>
      </c>
      <c r="K16" s="14"/>
      <c r="L16" s="13"/>
      <c r="N16" s="14"/>
    </row>
    <row r="17" spans="1:14">
      <c r="A17" s="21" t="s">
        <v>17</v>
      </c>
      <c r="B17" s="22">
        <v>11425</v>
      </c>
      <c r="C17" s="23">
        <v>11321</v>
      </c>
      <c r="D17" s="23">
        <f t="shared" si="1"/>
        <v>104</v>
      </c>
      <c r="E17" s="24">
        <f t="shared" si="0"/>
        <v>0.9102844638949672</v>
      </c>
      <c r="F17" s="25">
        <v>10</v>
      </c>
      <c r="G17" s="13"/>
      <c r="H17">
        <v>10</v>
      </c>
      <c r="I17" s="20">
        <v>0.9102844638949672</v>
      </c>
      <c r="K17" s="14"/>
      <c r="L17" s="13"/>
      <c r="N17" s="14"/>
    </row>
    <row r="18" spans="1:14" ht="30" customHeight="1">
      <c r="A18" s="15" t="s">
        <v>18</v>
      </c>
      <c r="B18" s="16">
        <v>3790</v>
      </c>
      <c r="C18" s="17">
        <v>3761</v>
      </c>
      <c r="D18" s="17">
        <f t="shared" si="1"/>
        <v>29</v>
      </c>
      <c r="E18" s="18">
        <f t="shared" si="0"/>
        <v>0.76517150395778366</v>
      </c>
      <c r="F18" s="19">
        <v>7</v>
      </c>
      <c r="G18" s="13"/>
      <c r="H18">
        <v>11</v>
      </c>
      <c r="I18" s="20">
        <v>1.0149830836152731</v>
      </c>
      <c r="K18" s="14"/>
      <c r="L18" s="13"/>
      <c r="N18" s="14"/>
    </row>
    <row r="19" spans="1:14">
      <c r="A19" s="21" t="s">
        <v>19</v>
      </c>
      <c r="B19" s="22">
        <v>20315</v>
      </c>
      <c r="C19" s="23">
        <v>20167</v>
      </c>
      <c r="D19" s="23">
        <f t="shared" si="1"/>
        <v>148</v>
      </c>
      <c r="E19" s="24">
        <f t="shared" si="0"/>
        <v>0.72852571991139548</v>
      </c>
      <c r="F19" s="25">
        <v>5</v>
      </c>
      <c r="G19" s="13"/>
      <c r="H19">
        <v>12</v>
      </c>
      <c r="I19" s="20">
        <v>1.0659636655395723</v>
      </c>
      <c r="K19" s="14"/>
      <c r="L19" s="13"/>
      <c r="N19" s="14"/>
    </row>
    <row r="20" spans="1:14" ht="30" customHeight="1">
      <c r="A20" s="15" t="s">
        <v>20</v>
      </c>
      <c r="B20" s="16">
        <v>14761</v>
      </c>
      <c r="C20" s="17">
        <v>14709</v>
      </c>
      <c r="D20" s="17">
        <f t="shared" si="1"/>
        <v>52</v>
      </c>
      <c r="E20" s="18">
        <f t="shared" si="0"/>
        <v>0.3522796558498747</v>
      </c>
      <c r="F20" s="19">
        <v>3</v>
      </c>
      <c r="G20" s="13"/>
      <c r="H20">
        <v>13</v>
      </c>
      <c r="I20" s="20">
        <v>1.1753154010949773</v>
      </c>
      <c r="K20" s="14"/>
      <c r="L20" s="13"/>
      <c r="N20" s="14"/>
    </row>
    <row r="21" spans="1:14">
      <c r="A21" s="21" t="s">
        <v>21</v>
      </c>
      <c r="B21" s="22">
        <v>11711</v>
      </c>
      <c r="C21" s="23">
        <v>11619</v>
      </c>
      <c r="D21" s="23">
        <f t="shared" si="1"/>
        <v>92</v>
      </c>
      <c r="E21" s="24">
        <f t="shared" si="0"/>
        <v>0.78558620100759968</v>
      </c>
      <c r="F21" s="25">
        <v>9</v>
      </c>
      <c r="G21" s="13"/>
      <c r="H21">
        <v>14</v>
      </c>
      <c r="I21" s="20">
        <v>1.2065521374350778</v>
      </c>
      <c r="K21" s="14"/>
      <c r="L21" s="13"/>
      <c r="N21" s="14"/>
    </row>
    <row r="22" spans="1:14" ht="30" customHeight="1">
      <c r="A22" s="15" t="s">
        <v>22</v>
      </c>
      <c r="B22" s="16">
        <v>5804</v>
      </c>
      <c r="C22" s="17">
        <v>5759</v>
      </c>
      <c r="D22" s="17">
        <f t="shared" si="1"/>
        <v>45</v>
      </c>
      <c r="E22" s="18">
        <f t="shared" si="0"/>
        <v>0.77532736044107509</v>
      </c>
      <c r="F22" s="19">
        <v>8</v>
      </c>
      <c r="G22" s="13"/>
      <c r="H22">
        <v>15</v>
      </c>
      <c r="I22" s="20">
        <v>1.2629005975013579</v>
      </c>
      <c r="K22" s="14"/>
      <c r="L22" s="13"/>
      <c r="N22" s="14"/>
    </row>
    <row r="23" spans="1:14">
      <c r="A23" s="21" t="s">
        <v>23</v>
      </c>
      <c r="B23" s="22">
        <v>6532</v>
      </c>
      <c r="C23" s="23">
        <v>6495</v>
      </c>
      <c r="D23" s="23">
        <f t="shared" si="1"/>
        <v>37</v>
      </c>
      <c r="E23" s="24">
        <f t="shared" si="0"/>
        <v>0.56644213104715246</v>
      </c>
      <c r="F23" s="25">
        <v>4</v>
      </c>
      <c r="G23" s="13"/>
      <c r="H23">
        <v>16</v>
      </c>
      <c r="I23" s="20">
        <v>1.2845980664812608</v>
      </c>
      <c r="K23" s="14"/>
      <c r="L23" s="13"/>
      <c r="N23" s="14"/>
    </row>
    <row r="24" spans="1:14" ht="30" customHeight="1">
      <c r="A24" s="26" t="s">
        <v>24</v>
      </c>
      <c r="B24" s="27">
        <v>7551</v>
      </c>
      <c r="C24" s="28">
        <v>7454</v>
      </c>
      <c r="D24" s="28">
        <f t="shared" si="1"/>
        <v>97</v>
      </c>
      <c r="E24" s="29">
        <f t="shared" si="0"/>
        <v>1.2845980664812608</v>
      </c>
      <c r="F24" s="30">
        <v>16</v>
      </c>
      <c r="G24" s="13"/>
      <c r="H24">
        <v>17</v>
      </c>
      <c r="I24" s="20">
        <v>1.5199322764352778</v>
      </c>
      <c r="K24" s="14"/>
      <c r="L24" s="13"/>
      <c r="N24" s="14"/>
    </row>
    <row r="25" spans="1:14" ht="13.5" customHeight="1">
      <c r="A25" s="31" t="s">
        <v>25</v>
      </c>
      <c r="B25" s="32"/>
    </row>
    <row r="26" spans="1:14">
      <c r="A26" s="33" t="s">
        <v>26</v>
      </c>
      <c r="B26" s="32"/>
    </row>
    <row r="27" spans="1:14">
      <c r="A27" s="34" t="s">
        <v>27</v>
      </c>
      <c r="B27" s="32"/>
    </row>
    <row r="28" spans="1:14" ht="16.5" customHeight="1">
      <c r="A28" s="37"/>
      <c r="B28" s="37"/>
      <c r="C28" s="37"/>
      <c r="D28" s="37"/>
      <c r="E28" s="37"/>
      <c r="F28" s="37"/>
    </row>
    <row r="29" spans="1:14">
      <c r="A29" s="37"/>
      <c r="B29" s="37"/>
      <c r="C29" s="37"/>
      <c r="D29" s="37"/>
      <c r="E29" s="37"/>
      <c r="F29" s="37"/>
    </row>
    <row r="30" spans="1:14">
      <c r="A30" s="38"/>
      <c r="B30" s="38"/>
      <c r="C30" s="38"/>
      <c r="D30" s="38"/>
      <c r="E30" s="38"/>
      <c r="F30" s="38"/>
    </row>
    <row r="31" spans="1:14" ht="9" customHeight="1"/>
    <row r="32" spans="1:14" ht="24.95" customHeight="1">
      <c r="A32" s="1" t="s">
        <v>0</v>
      </c>
      <c r="B32" s="2" t="s">
        <v>1</v>
      </c>
      <c r="C32" s="35" t="s">
        <v>2</v>
      </c>
      <c r="D32" s="2" t="s">
        <v>3</v>
      </c>
      <c r="E32" s="3" t="s">
        <v>4</v>
      </c>
      <c r="F32" s="3" t="s">
        <v>5</v>
      </c>
    </row>
    <row r="33" spans="1:14">
      <c r="A33" s="4"/>
      <c r="B33" s="5"/>
      <c r="C33" s="6"/>
      <c r="D33" s="6"/>
      <c r="E33" s="7"/>
      <c r="F33" s="6"/>
    </row>
    <row r="34" spans="1:14">
      <c r="A34" s="8" t="s">
        <v>6</v>
      </c>
      <c r="B34" s="9">
        <f>SUM(B35:B51)</f>
        <v>132205</v>
      </c>
      <c r="C34" s="10">
        <f>SUM(C35:C51)</f>
        <v>122377</v>
      </c>
      <c r="D34" s="10">
        <f>B34-C34</f>
        <v>9828</v>
      </c>
      <c r="E34" s="11">
        <f t="shared" ref="E34:E51" si="2">(B34-C34)/B34*100</f>
        <v>7.4339094587950534</v>
      </c>
      <c r="F34" s="12"/>
      <c r="G34" s="13"/>
      <c r="I34" s="13"/>
      <c r="J34" t="s">
        <v>28</v>
      </c>
      <c r="K34" s="14"/>
      <c r="L34" s="13"/>
      <c r="N34" s="14"/>
    </row>
    <row r="35" spans="1:14" ht="30" customHeight="1">
      <c r="A35" s="15" t="s">
        <v>8</v>
      </c>
      <c r="B35" s="16">
        <v>3203</v>
      </c>
      <c r="C35" s="17">
        <v>3058</v>
      </c>
      <c r="D35" s="17">
        <f t="shared" ref="D35:D51" si="3">B35-C35</f>
        <v>145</v>
      </c>
      <c r="E35" s="18">
        <f t="shared" si="2"/>
        <v>4.527005931938807</v>
      </c>
      <c r="F35" s="19">
        <v>6</v>
      </c>
      <c r="G35" s="13"/>
      <c r="I35" s="13">
        <v>1</v>
      </c>
      <c r="J35" s="14">
        <v>0.58949624866023587</v>
      </c>
      <c r="K35" s="14"/>
      <c r="L35" s="13"/>
      <c r="N35" s="14"/>
    </row>
    <row r="36" spans="1:14">
      <c r="A36" s="21" t="s">
        <v>9</v>
      </c>
      <c r="B36" s="22">
        <v>15050</v>
      </c>
      <c r="C36" s="23">
        <v>14007</v>
      </c>
      <c r="D36" s="23">
        <f t="shared" si="3"/>
        <v>1043</v>
      </c>
      <c r="E36" s="24">
        <f t="shared" si="2"/>
        <v>6.9302325581395348</v>
      </c>
      <c r="F36" s="25">
        <v>14</v>
      </c>
      <c r="G36" s="13"/>
      <c r="I36" s="13">
        <v>2</v>
      </c>
      <c r="J36" s="14">
        <v>2.5616698292220113</v>
      </c>
      <c r="K36" s="14"/>
      <c r="L36" s="13"/>
      <c r="N36" s="14"/>
    </row>
    <row r="37" spans="1:14" ht="30" customHeight="1">
      <c r="A37" s="15" t="s">
        <v>10</v>
      </c>
      <c r="B37" s="16">
        <v>6875</v>
      </c>
      <c r="C37" s="17">
        <v>6537</v>
      </c>
      <c r="D37" s="17">
        <f t="shared" si="3"/>
        <v>338</v>
      </c>
      <c r="E37" s="18">
        <f t="shared" si="2"/>
        <v>4.916363636363636</v>
      </c>
      <c r="F37" s="19">
        <v>9</v>
      </c>
      <c r="G37" s="13"/>
      <c r="I37" s="13">
        <v>3</v>
      </c>
      <c r="J37" s="14">
        <v>2.9588766298896689</v>
      </c>
      <c r="K37" s="14"/>
      <c r="L37" s="13"/>
      <c r="N37" s="14"/>
    </row>
    <row r="38" spans="1:14">
      <c r="A38" s="21" t="s">
        <v>11</v>
      </c>
      <c r="B38" s="22">
        <v>35092</v>
      </c>
      <c r="C38" s="23">
        <v>30858</v>
      </c>
      <c r="D38" s="23">
        <f>B38-C38</f>
        <v>4234</v>
      </c>
      <c r="E38" s="24">
        <f>(B38-C38)/B38*100</f>
        <v>12.06542801778183</v>
      </c>
      <c r="F38" s="25">
        <v>16</v>
      </c>
      <c r="G38" s="13"/>
      <c r="I38" s="13">
        <v>4</v>
      </c>
      <c r="J38" s="14">
        <v>3.9960039960039961</v>
      </c>
      <c r="K38" s="14"/>
      <c r="L38" s="13"/>
      <c r="N38" s="14"/>
    </row>
    <row r="39" spans="1:14" ht="30" customHeight="1">
      <c r="A39" s="15" t="s">
        <v>12</v>
      </c>
      <c r="B39" s="16">
        <v>12127</v>
      </c>
      <c r="C39" s="17">
        <v>11627</v>
      </c>
      <c r="D39" s="17">
        <f t="shared" si="3"/>
        <v>500</v>
      </c>
      <c r="E39" s="18">
        <f t="shared" si="2"/>
        <v>4.1230312525768946</v>
      </c>
      <c r="F39" s="19">
        <v>5</v>
      </c>
      <c r="G39" s="13"/>
      <c r="I39" s="13">
        <v>5</v>
      </c>
      <c r="J39" s="14">
        <v>4.1230312525768946</v>
      </c>
      <c r="K39" s="14"/>
      <c r="L39" s="13"/>
      <c r="N39" s="14"/>
    </row>
    <row r="40" spans="1:14">
      <c r="A40" s="21" t="s">
        <v>13</v>
      </c>
      <c r="B40" s="22">
        <v>7089</v>
      </c>
      <c r="C40" s="23">
        <v>6654</v>
      </c>
      <c r="D40" s="23">
        <f t="shared" si="3"/>
        <v>435</v>
      </c>
      <c r="E40" s="24">
        <f t="shared" si="2"/>
        <v>6.1362674566229369</v>
      </c>
      <c r="F40" s="25">
        <v>12</v>
      </c>
      <c r="G40" s="13"/>
      <c r="I40" s="13">
        <v>6</v>
      </c>
      <c r="J40" s="14">
        <v>4.527005931938807</v>
      </c>
      <c r="K40" s="14"/>
      <c r="L40" s="13"/>
      <c r="N40" s="14"/>
    </row>
    <row r="41" spans="1:14" ht="30" customHeight="1">
      <c r="A41" s="15" t="s">
        <v>14</v>
      </c>
      <c r="B41" s="16">
        <v>1727</v>
      </c>
      <c r="C41" s="17">
        <v>1619</v>
      </c>
      <c r="D41" s="17">
        <f t="shared" si="3"/>
        <v>108</v>
      </c>
      <c r="E41" s="18">
        <f t="shared" si="2"/>
        <v>6.2536189924724956</v>
      </c>
      <c r="F41" s="19">
        <v>13</v>
      </c>
      <c r="G41" s="13"/>
      <c r="I41" s="13">
        <v>7</v>
      </c>
      <c r="J41" s="14">
        <v>4.7177529315516766</v>
      </c>
      <c r="K41" s="14"/>
      <c r="L41" s="13"/>
      <c r="N41" s="14"/>
    </row>
    <row r="42" spans="1:14">
      <c r="A42" s="21" t="s">
        <v>15</v>
      </c>
      <c r="B42" s="22">
        <v>11225</v>
      </c>
      <c r="C42" s="23">
        <v>10638</v>
      </c>
      <c r="D42" s="23">
        <f t="shared" si="3"/>
        <v>587</v>
      </c>
      <c r="E42" s="24">
        <f t="shared" si="2"/>
        <v>5.2293986636971042</v>
      </c>
      <c r="F42" s="25">
        <v>10</v>
      </c>
      <c r="G42" s="13"/>
      <c r="I42" s="13">
        <v>8</v>
      </c>
      <c r="J42" s="14">
        <v>4.8307692307692305</v>
      </c>
      <c r="K42" s="14"/>
      <c r="L42" s="13"/>
      <c r="N42" s="14"/>
    </row>
    <row r="43" spans="1:14" ht="30" customHeight="1">
      <c r="A43" s="15" t="s">
        <v>16</v>
      </c>
      <c r="B43" s="16">
        <v>1994</v>
      </c>
      <c r="C43" s="17">
        <v>1935</v>
      </c>
      <c r="D43" s="17">
        <f t="shared" si="3"/>
        <v>59</v>
      </c>
      <c r="E43" s="18">
        <f t="shared" si="2"/>
        <v>2.9588766298896689</v>
      </c>
      <c r="F43" s="19">
        <v>3</v>
      </c>
      <c r="G43" s="13"/>
      <c r="I43" s="13">
        <v>9</v>
      </c>
      <c r="J43" s="14">
        <v>4.916363636363636</v>
      </c>
      <c r="K43" s="14"/>
      <c r="L43" s="13"/>
      <c r="N43" s="14"/>
    </row>
    <row r="44" spans="1:14">
      <c r="A44" s="21" t="s">
        <v>17</v>
      </c>
      <c r="B44" s="22">
        <v>5270</v>
      </c>
      <c r="C44" s="23">
        <v>5135</v>
      </c>
      <c r="D44" s="23">
        <f t="shared" si="3"/>
        <v>135</v>
      </c>
      <c r="E44" s="24">
        <f t="shared" si="2"/>
        <v>2.5616698292220113</v>
      </c>
      <c r="F44" s="25">
        <v>2</v>
      </c>
      <c r="G44" s="13"/>
      <c r="I44" s="13">
        <v>10</v>
      </c>
      <c r="J44" s="14">
        <v>5.2293986636971042</v>
      </c>
      <c r="K44" s="14"/>
      <c r="L44" s="13"/>
      <c r="N44" s="14"/>
    </row>
    <row r="45" spans="1:14" ht="30" customHeight="1">
      <c r="A45" s="15" t="s">
        <v>18</v>
      </c>
      <c r="B45" s="16">
        <v>1866</v>
      </c>
      <c r="C45" s="17">
        <v>1855</v>
      </c>
      <c r="D45" s="17">
        <f t="shared" si="3"/>
        <v>11</v>
      </c>
      <c r="E45" s="18">
        <f t="shared" si="2"/>
        <v>0.58949624866023587</v>
      </c>
      <c r="F45" s="19">
        <v>1</v>
      </c>
      <c r="G45" s="13"/>
      <c r="I45" s="13">
        <v>11</v>
      </c>
      <c r="J45" s="14">
        <v>5.593056894889104</v>
      </c>
      <c r="K45" s="14"/>
      <c r="L45" s="13"/>
      <c r="N45" s="14"/>
    </row>
    <row r="46" spans="1:14">
      <c r="A46" s="21" t="s">
        <v>19</v>
      </c>
      <c r="B46" s="22">
        <v>9432</v>
      </c>
      <c r="C46" s="23">
        <v>8459</v>
      </c>
      <c r="D46" s="23">
        <f t="shared" si="3"/>
        <v>973</v>
      </c>
      <c r="E46" s="24">
        <f t="shared" si="2"/>
        <v>10.315945716709075</v>
      </c>
      <c r="F46" s="25">
        <v>15</v>
      </c>
      <c r="G46" s="13"/>
      <c r="I46" s="13">
        <v>12</v>
      </c>
      <c r="J46" s="14">
        <v>6.1362674566229369</v>
      </c>
      <c r="K46" s="14"/>
      <c r="L46" s="13"/>
      <c r="N46" s="14"/>
    </row>
    <row r="47" spans="1:14" ht="30" customHeight="1">
      <c r="A47" s="15" t="s">
        <v>20</v>
      </c>
      <c r="B47" s="16">
        <v>6500</v>
      </c>
      <c r="C47" s="17">
        <v>6186</v>
      </c>
      <c r="D47" s="17">
        <f t="shared" si="3"/>
        <v>314</v>
      </c>
      <c r="E47" s="18">
        <f t="shared" si="2"/>
        <v>4.8307692307692305</v>
      </c>
      <c r="F47" s="19">
        <v>8</v>
      </c>
      <c r="G47" s="13"/>
      <c r="I47" s="13">
        <v>13</v>
      </c>
      <c r="J47" s="14">
        <v>6.2536189924724956</v>
      </c>
      <c r="K47" s="14"/>
      <c r="L47" s="13"/>
      <c r="N47" s="14"/>
    </row>
    <row r="48" spans="1:14">
      <c r="A48" s="21" t="s">
        <v>21</v>
      </c>
      <c r="B48" s="22">
        <v>5185</v>
      </c>
      <c r="C48" s="23">
        <v>4895</v>
      </c>
      <c r="D48" s="23">
        <f t="shared" si="3"/>
        <v>290</v>
      </c>
      <c r="E48" s="24">
        <f t="shared" si="2"/>
        <v>5.593056894889104</v>
      </c>
      <c r="F48" s="25">
        <v>11</v>
      </c>
      <c r="G48" s="13"/>
      <c r="I48" s="13">
        <v>14</v>
      </c>
      <c r="J48" s="14">
        <v>6.9302325581395348</v>
      </c>
      <c r="K48" s="14"/>
      <c r="L48" s="13"/>
      <c r="N48" s="14"/>
    </row>
    <row r="49" spans="1:14" ht="30" customHeight="1">
      <c r="A49" s="15" t="s">
        <v>22</v>
      </c>
      <c r="B49" s="16">
        <v>3003</v>
      </c>
      <c r="C49" s="17">
        <v>2883</v>
      </c>
      <c r="D49" s="17">
        <f t="shared" si="3"/>
        <v>120</v>
      </c>
      <c r="E49" s="18">
        <f t="shared" si="2"/>
        <v>3.9960039960039961</v>
      </c>
      <c r="F49" s="19">
        <v>4</v>
      </c>
      <c r="G49" s="13"/>
      <c r="I49" s="13">
        <v>15</v>
      </c>
      <c r="J49" s="14">
        <v>10.315945716709075</v>
      </c>
      <c r="K49" s="14"/>
      <c r="L49" s="13"/>
      <c r="N49" s="14"/>
    </row>
    <row r="50" spans="1:14">
      <c r="A50" s="21" t="s">
        <v>23</v>
      </c>
      <c r="B50" s="22">
        <v>2900</v>
      </c>
      <c r="C50" s="23">
        <v>2537</v>
      </c>
      <c r="D50" s="23">
        <f>B50-C50</f>
        <v>363</v>
      </c>
      <c r="E50" s="24">
        <f>(B50-C50)/B50*100</f>
        <v>12.517241379310345</v>
      </c>
      <c r="F50" s="25">
        <v>17</v>
      </c>
      <c r="G50" s="13"/>
      <c r="I50" s="13">
        <v>16</v>
      </c>
      <c r="J50" s="14">
        <v>12.06542801778183</v>
      </c>
      <c r="K50" s="14"/>
      <c r="L50" s="13"/>
      <c r="N50" s="14"/>
    </row>
    <row r="51" spans="1:14" ht="30" customHeight="1">
      <c r="A51" s="26" t="s">
        <v>24</v>
      </c>
      <c r="B51" s="27">
        <v>3667</v>
      </c>
      <c r="C51" s="28">
        <v>3494</v>
      </c>
      <c r="D51" s="28">
        <f t="shared" si="3"/>
        <v>173</v>
      </c>
      <c r="E51" s="29">
        <f t="shared" si="2"/>
        <v>4.7177529315516766</v>
      </c>
      <c r="F51" s="30">
        <v>7</v>
      </c>
      <c r="G51" s="13"/>
      <c r="I51" s="13">
        <v>17</v>
      </c>
      <c r="J51" s="14">
        <v>12.517241379310345</v>
      </c>
      <c r="K51" s="14"/>
      <c r="L51" s="13"/>
    </row>
    <row r="52" spans="1:14" ht="13.5" customHeight="1">
      <c r="A52" s="31" t="s">
        <v>25</v>
      </c>
      <c r="B52" s="32"/>
    </row>
    <row r="53" spans="1:14">
      <c r="A53" s="33" t="s">
        <v>26</v>
      </c>
      <c r="B53" s="32"/>
    </row>
    <row r="54" spans="1:14">
      <c r="A54" s="34" t="s">
        <v>27</v>
      </c>
      <c r="B54" s="32"/>
    </row>
    <row r="55" spans="1:14" ht="18.75" customHeight="1">
      <c r="A55" s="37"/>
      <c r="B55" s="37"/>
      <c r="C55" s="37"/>
      <c r="D55" s="37"/>
      <c r="E55" s="37"/>
      <c r="F55" s="37"/>
    </row>
    <row r="56" spans="1:14">
      <c r="A56" s="37"/>
      <c r="B56" s="37"/>
      <c r="C56" s="37"/>
      <c r="D56" s="37"/>
      <c r="E56" s="37"/>
      <c r="F56" s="37"/>
    </row>
    <row r="57" spans="1:14">
      <c r="A57" s="38"/>
      <c r="B57" s="38"/>
      <c r="C57" s="38"/>
      <c r="D57" s="38"/>
      <c r="E57" s="38"/>
      <c r="F57" s="38"/>
    </row>
    <row r="58" spans="1:14" ht="9" customHeight="1">
      <c r="A58" t="s">
        <v>29</v>
      </c>
    </row>
    <row r="59" spans="1:14" ht="24.95" customHeight="1">
      <c r="A59" s="1" t="s">
        <v>0</v>
      </c>
      <c r="B59" s="2" t="s">
        <v>1</v>
      </c>
      <c r="C59" s="35" t="s">
        <v>2</v>
      </c>
      <c r="D59" s="35" t="s">
        <v>3</v>
      </c>
      <c r="E59" s="3" t="s">
        <v>4</v>
      </c>
      <c r="F59" s="3" t="s">
        <v>5</v>
      </c>
    </row>
    <row r="60" spans="1:14">
      <c r="A60" s="4"/>
      <c r="B60" s="5"/>
      <c r="C60" s="6"/>
      <c r="D60" s="6"/>
      <c r="E60" s="7"/>
      <c r="F60" s="6"/>
    </row>
    <row r="61" spans="1:14">
      <c r="A61" s="8" t="s">
        <v>6</v>
      </c>
      <c r="B61" s="10">
        <f>SUM(B62:B78)</f>
        <v>104040</v>
      </c>
      <c r="C61" s="10">
        <f>SUM(C62:C78)</f>
        <v>84689</v>
      </c>
      <c r="D61" s="10">
        <f>B61-C61</f>
        <v>19351</v>
      </c>
      <c r="E61" s="11">
        <f t="shared" ref="E61:E78" si="4">(B61-C61)/B61*100</f>
        <v>18.599577085736254</v>
      </c>
      <c r="F61" s="12"/>
      <c r="G61" s="13"/>
      <c r="I61" s="13" t="s">
        <v>28</v>
      </c>
      <c r="K61" s="14"/>
      <c r="L61" s="13"/>
    </row>
    <row r="62" spans="1:14" ht="30" customHeight="1">
      <c r="A62" s="15" t="s">
        <v>8</v>
      </c>
      <c r="B62" s="16">
        <v>2625</v>
      </c>
      <c r="C62" s="17">
        <v>2234</v>
      </c>
      <c r="D62" s="17">
        <f t="shared" ref="D62:D78" si="5">B62-C62</f>
        <v>391</v>
      </c>
      <c r="E62" s="18">
        <f t="shared" si="4"/>
        <v>14.895238095238096</v>
      </c>
      <c r="F62" s="19">
        <v>3</v>
      </c>
      <c r="G62" s="13"/>
      <c r="H62">
        <v>1</v>
      </c>
      <c r="I62" s="36">
        <v>11.183454615090003</v>
      </c>
      <c r="K62" s="14"/>
      <c r="L62" s="13"/>
    </row>
    <row r="63" spans="1:14">
      <c r="A63" s="21" t="s">
        <v>9</v>
      </c>
      <c r="B63" s="22">
        <v>10981</v>
      </c>
      <c r="C63" s="23">
        <v>8870</v>
      </c>
      <c r="D63" s="23">
        <f t="shared" si="5"/>
        <v>2111</v>
      </c>
      <c r="E63" s="24">
        <f t="shared" si="4"/>
        <v>19.22411437938257</v>
      </c>
      <c r="F63" s="25">
        <v>10</v>
      </c>
      <c r="G63" s="13"/>
      <c r="H63">
        <v>2</v>
      </c>
      <c r="I63" s="36">
        <v>13.046116504854369</v>
      </c>
      <c r="K63" s="14"/>
      <c r="L63" s="13"/>
    </row>
    <row r="64" spans="1:14" ht="30" customHeight="1">
      <c r="A64" s="15" t="s">
        <v>10</v>
      </c>
      <c r="B64" s="16">
        <v>5359</v>
      </c>
      <c r="C64" s="17">
        <v>4290</v>
      </c>
      <c r="D64" s="17">
        <f>B64-C64</f>
        <v>1069</v>
      </c>
      <c r="E64" s="18">
        <f t="shared" si="4"/>
        <v>19.947751446165331</v>
      </c>
      <c r="F64" s="19">
        <v>15</v>
      </c>
      <c r="G64" s="13"/>
      <c r="H64">
        <v>3</v>
      </c>
      <c r="I64" s="36">
        <v>14.895238095238096</v>
      </c>
      <c r="K64" s="14"/>
      <c r="L64" s="13"/>
    </row>
    <row r="65" spans="1:12">
      <c r="A65" s="21" t="s">
        <v>11</v>
      </c>
      <c r="B65" s="22">
        <v>30724</v>
      </c>
      <c r="C65" s="23">
        <v>24634</v>
      </c>
      <c r="D65" s="23">
        <f t="shared" si="5"/>
        <v>6090</v>
      </c>
      <c r="E65" s="24">
        <f t="shared" si="4"/>
        <v>19.82163780757714</v>
      </c>
      <c r="F65" s="25">
        <v>13</v>
      </c>
      <c r="G65" s="13"/>
      <c r="H65">
        <v>4</v>
      </c>
      <c r="I65" s="36">
        <v>16.53398652786283</v>
      </c>
      <c r="K65" s="14"/>
      <c r="L65" s="13"/>
    </row>
    <row r="66" spans="1:12" ht="30" customHeight="1">
      <c r="A66" s="15" t="s">
        <v>12</v>
      </c>
      <c r="B66" s="16">
        <v>9797</v>
      </c>
      <c r="C66" s="17">
        <v>8170</v>
      </c>
      <c r="D66" s="17">
        <f t="shared" si="5"/>
        <v>1627</v>
      </c>
      <c r="E66" s="18">
        <f t="shared" si="4"/>
        <v>16.607124629988775</v>
      </c>
      <c r="F66" s="19">
        <v>5</v>
      </c>
      <c r="G66" s="13"/>
      <c r="H66">
        <v>5</v>
      </c>
      <c r="I66" s="36">
        <v>16.607124629988775</v>
      </c>
      <c r="K66" s="14"/>
      <c r="L66" s="13"/>
    </row>
    <row r="67" spans="1:12">
      <c r="A67" s="21" t="s">
        <v>13</v>
      </c>
      <c r="B67" s="22">
        <v>4760</v>
      </c>
      <c r="C67" s="23">
        <v>3738</v>
      </c>
      <c r="D67" s="23">
        <f t="shared" si="5"/>
        <v>1022</v>
      </c>
      <c r="E67" s="24">
        <f t="shared" si="4"/>
        <v>21.470588235294116</v>
      </c>
      <c r="F67" s="25">
        <v>16</v>
      </c>
      <c r="G67" s="13"/>
      <c r="H67">
        <v>6</v>
      </c>
      <c r="I67" s="36">
        <v>17.387788111605339</v>
      </c>
      <c r="K67" s="14"/>
      <c r="L67" s="13"/>
    </row>
    <row r="68" spans="1:12" ht="30" customHeight="1">
      <c r="A68" s="15" t="s">
        <v>14</v>
      </c>
      <c r="B68" s="16">
        <v>1665</v>
      </c>
      <c r="C68" s="17">
        <v>1357</v>
      </c>
      <c r="D68" s="17">
        <f t="shared" si="5"/>
        <v>308</v>
      </c>
      <c r="E68" s="18">
        <f t="shared" si="4"/>
        <v>18.498498498498499</v>
      </c>
      <c r="F68" s="19">
        <v>8</v>
      </c>
      <c r="G68" s="13"/>
      <c r="H68">
        <v>7</v>
      </c>
      <c r="I68" s="36">
        <v>18.092275790565061</v>
      </c>
      <c r="K68" s="14"/>
      <c r="L68" s="13"/>
    </row>
    <row r="69" spans="1:12">
      <c r="A69" s="21" t="s">
        <v>15</v>
      </c>
      <c r="B69" s="22">
        <v>8165</v>
      </c>
      <c r="C69" s="23">
        <v>6815</v>
      </c>
      <c r="D69" s="23">
        <f t="shared" si="5"/>
        <v>1350</v>
      </c>
      <c r="E69" s="24">
        <f t="shared" si="4"/>
        <v>16.53398652786283</v>
      </c>
      <c r="F69" s="25">
        <v>4</v>
      </c>
      <c r="G69" s="13"/>
      <c r="H69">
        <v>8</v>
      </c>
      <c r="I69" s="36">
        <v>18.498498498498499</v>
      </c>
      <c r="K69" s="14"/>
      <c r="L69" s="13"/>
    </row>
    <row r="70" spans="1:12" ht="30" customHeight="1">
      <c r="A70" s="15" t="s">
        <v>16</v>
      </c>
      <c r="B70" s="16">
        <v>1929</v>
      </c>
      <c r="C70" s="17">
        <v>1580</v>
      </c>
      <c r="D70" s="17">
        <f t="shared" si="5"/>
        <v>349</v>
      </c>
      <c r="E70" s="18">
        <f t="shared" si="4"/>
        <v>18.092275790565061</v>
      </c>
      <c r="F70" s="19">
        <v>7</v>
      </c>
      <c r="G70" s="13"/>
      <c r="H70">
        <v>9</v>
      </c>
      <c r="I70" s="36">
        <v>18.713121663388595</v>
      </c>
      <c r="K70" s="14"/>
      <c r="L70" s="13"/>
    </row>
    <row r="71" spans="1:12">
      <c r="A71" s="21" t="s">
        <v>17</v>
      </c>
      <c r="B71" s="22">
        <v>3816</v>
      </c>
      <c r="C71" s="23">
        <v>3055</v>
      </c>
      <c r="D71" s="23">
        <f t="shared" si="5"/>
        <v>761</v>
      </c>
      <c r="E71" s="24">
        <f t="shared" si="4"/>
        <v>19.942348008385743</v>
      </c>
      <c r="F71" s="25">
        <v>14</v>
      </c>
      <c r="G71" s="13"/>
      <c r="H71">
        <v>10</v>
      </c>
      <c r="I71" s="36">
        <v>19.22411437938257</v>
      </c>
      <c r="K71" s="14"/>
      <c r="L71" s="13"/>
    </row>
    <row r="72" spans="1:12" ht="30" customHeight="1">
      <c r="A72" s="15" t="s">
        <v>18</v>
      </c>
      <c r="B72" s="16">
        <v>1648</v>
      </c>
      <c r="C72" s="17">
        <v>1433</v>
      </c>
      <c r="D72" s="17">
        <f t="shared" si="5"/>
        <v>215</v>
      </c>
      <c r="E72" s="18">
        <f t="shared" si="4"/>
        <v>13.046116504854369</v>
      </c>
      <c r="F72" s="19">
        <v>2</v>
      </c>
      <c r="G72" s="13"/>
      <c r="H72">
        <v>11</v>
      </c>
      <c r="I72" s="36">
        <v>19.428786170612554</v>
      </c>
      <c r="K72" s="14"/>
      <c r="L72" s="13"/>
    </row>
    <row r="73" spans="1:12">
      <c r="A73" s="21" t="s">
        <v>19</v>
      </c>
      <c r="B73" s="22">
        <v>7419</v>
      </c>
      <c r="C73" s="23">
        <v>6129</v>
      </c>
      <c r="D73" s="23">
        <f t="shared" si="5"/>
        <v>1290</v>
      </c>
      <c r="E73" s="24">
        <f t="shared" si="4"/>
        <v>17.387788111605339</v>
      </c>
      <c r="F73" s="25">
        <v>6</v>
      </c>
      <c r="G73" s="13"/>
      <c r="H73">
        <v>12</v>
      </c>
      <c r="I73" s="36">
        <v>19.791666666666664</v>
      </c>
      <c r="K73" s="14"/>
      <c r="L73" s="13"/>
    </row>
    <row r="74" spans="1:12" ht="30" customHeight="1">
      <c r="A74" s="15" t="s">
        <v>20</v>
      </c>
      <c r="B74" s="16">
        <v>3559</v>
      </c>
      <c r="C74" s="17">
        <v>2893</v>
      </c>
      <c r="D74" s="17">
        <f t="shared" si="5"/>
        <v>666</v>
      </c>
      <c r="E74" s="18">
        <f t="shared" si="4"/>
        <v>18.713121663388595</v>
      </c>
      <c r="F74" s="19">
        <v>9</v>
      </c>
      <c r="G74" s="13"/>
      <c r="H74">
        <v>13</v>
      </c>
      <c r="I74" s="36">
        <v>19.82163780757714</v>
      </c>
      <c r="K74" s="14"/>
      <c r="L74" s="13"/>
    </row>
    <row r="75" spans="1:12">
      <c r="A75" s="21" t="s">
        <v>21</v>
      </c>
      <c r="B75" s="22">
        <v>4224</v>
      </c>
      <c r="C75" s="23">
        <v>3388</v>
      </c>
      <c r="D75" s="23">
        <f t="shared" si="5"/>
        <v>836</v>
      </c>
      <c r="E75" s="24">
        <f t="shared" si="4"/>
        <v>19.791666666666664</v>
      </c>
      <c r="F75" s="25">
        <v>12</v>
      </c>
      <c r="G75" s="13"/>
      <c r="H75">
        <v>14</v>
      </c>
      <c r="I75" s="36">
        <v>19.942348008385743</v>
      </c>
      <c r="K75" s="14"/>
      <c r="L75" s="13"/>
    </row>
    <row r="76" spans="1:12" ht="30" customHeight="1">
      <c r="A76" s="15" t="s">
        <v>22</v>
      </c>
      <c r="B76" s="16">
        <v>2611</v>
      </c>
      <c r="C76" s="17">
        <v>2319</v>
      </c>
      <c r="D76" s="17">
        <f t="shared" si="5"/>
        <v>292</v>
      </c>
      <c r="E76" s="18">
        <f t="shared" si="4"/>
        <v>11.183454615090003</v>
      </c>
      <c r="F76" s="19">
        <v>1</v>
      </c>
      <c r="G76" s="13"/>
      <c r="H76">
        <v>15</v>
      </c>
      <c r="I76" s="36">
        <v>19.947751446165331</v>
      </c>
      <c r="K76" s="14"/>
      <c r="L76" s="13"/>
    </row>
    <row r="77" spans="1:12">
      <c r="A77" s="21" t="s">
        <v>23</v>
      </c>
      <c r="B77" s="22">
        <v>2097</v>
      </c>
      <c r="C77" s="23">
        <v>1640</v>
      </c>
      <c r="D77" s="23">
        <f t="shared" si="5"/>
        <v>457</v>
      </c>
      <c r="E77" s="24">
        <f t="shared" si="4"/>
        <v>21.793037672865999</v>
      </c>
      <c r="F77" s="25">
        <v>17</v>
      </c>
      <c r="G77" s="13"/>
      <c r="H77">
        <v>16</v>
      </c>
      <c r="I77" s="36">
        <v>21.470588235294116</v>
      </c>
      <c r="K77" s="14"/>
      <c r="L77" s="13"/>
    </row>
    <row r="78" spans="1:12" ht="30" customHeight="1">
      <c r="A78" s="26" t="s">
        <v>24</v>
      </c>
      <c r="B78" s="27">
        <v>2661</v>
      </c>
      <c r="C78" s="28">
        <v>2144</v>
      </c>
      <c r="D78" s="28">
        <f t="shared" si="5"/>
        <v>517</v>
      </c>
      <c r="E78" s="29">
        <f t="shared" si="4"/>
        <v>19.428786170612554</v>
      </c>
      <c r="F78" s="30">
        <v>11</v>
      </c>
      <c r="G78" s="13"/>
      <c r="H78">
        <v>17</v>
      </c>
      <c r="I78" s="36">
        <v>21.793037672865999</v>
      </c>
      <c r="K78" s="14"/>
      <c r="L78" s="13"/>
    </row>
    <row r="79" spans="1:12" ht="13.5" customHeight="1">
      <c r="A79" s="31" t="s">
        <v>25</v>
      </c>
      <c r="B79" s="32"/>
    </row>
    <row r="80" spans="1:12">
      <c r="A80" s="33" t="s">
        <v>26</v>
      </c>
      <c r="B80" s="32"/>
    </row>
    <row r="81" spans="1:2">
      <c r="A81" s="34" t="s">
        <v>27</v>
      </c>
      <c r="B81" s="32"/>
    </row>
  </sheetData>
  <dataConsolidate link="1"/>
  <mergeCells count="9">
    <mergeCell ref="A55:F55"/>
    <mergeCell ref="A56:F56"/>
    <mergeCell ref="A57:F57"/>
    <mergeCell ref="A1:F1"/>
    <mergeCell ref="A2:F2"/>
    <mergeCell ref="A3:F3"/>
    <mergeCell ref="A28:F28"/>
    <mergeCell ref="A29:F29"/>
    <mergeCell ref="A30:F30"/>
  </mergeCells>
  <printOptions horizontalCentered="1"/>
  <pageMargins left="0.59" right="0.5" top="0.86614173228346458" bottom="0.55118110236220474" header="0.86614173228346458" footer="0.55118110236220474"/>
  <pageSetup orientation="landscape" horizontalDpi="4294967295" verticalDpi="4294967295" r:id="rId1"/>
  <headerFooter alignWithMargins="0"/>
  <rowBreaks count="2" manualBreakCount="2">
    <brk id="27" max="16383" man="1"/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topLeftCell="A22" zoomScale="80" zoomScaleNormal="80" zoomScaleSheetLayoutView="100" workbookViewId="0">
      <selection activeCell="F51" sqref="F51"/>
    </sheetView>
  </sheetViews>
  <sheetFormatPr defaultColWidth="11.42578125" defaultRowHeight="12.75"/>
  <cols>
    <col min="1" max="1" width="41.42578125" customWidth="1"/>
    <col min="2" max="2" width="20.42578125" customWidth="1"/>
    <col min="3" max="3" width="19.85546875" customWidth="1"/>
    <col min="4" max="4" width="15.7109375" customWidth="1"/>
    <col min="5" max="5" width="16.5703125" customWidth="1"/>
    <col min="6" max="6" width="14.28515625" customWidth="1"/>
    <col min="7" max="7" width="10.42578125" customWidth="1"/>
    <col min="8" max="8" width="5.140625" customWidth="1"/>
    <col min="9" max="9" width="9.28515625" customWidth="1"/>
    <col min="10" max="10" width="6.42578125" customWidth="1"/>
    <col min="11" max="11" width="7" customWidth="1"/>
    <col min="12" max="12" width="8.140625" customWidth="1"/>
    <col min="14" max="14" width="13.5703125" bestFit="1" customWidth="1"/>
  </cols>
  <sheetData>
    <row r="1" spans="1:14" ht="16.5" customHeight="1">
      <c r="A1" s="37"/>
      <c r="B1" s="37"/>
      <c r="C1" s="37"/>
      <c r="D1" s="37"/>
      <c r="E1" s="37"/>
      <c r="F1" s="37"/>
    </row>
    <row r="2" spans="1:14">
      <c r="A2" s="37"/>
      <c r="B2" s="37"/>
      <c r="C2" s="37"/>
      <c r="D2" s="37"/>
      <c r="E2" s="37"/>
      <c r="F2" s="37"/>
    </row>
    <row r="3" spans="1:14">
      <c r="A3" s="38"/>
      <c r="B3" s="38"/>
      <c r="C3" s="38"/>
      <c r="D3" s="38"/>
      <c r="E3" s="38"/>
      <c r="F3" s="38"/>
    </row>
    <row r="4" spans="1:14" ht="9" customHeight="1"/>
    <row r="5" spans="1:14" ht="24.95" customHeight="1">
      <c r="A5" s="1" t="s">
        <v>0</v>
      </c>
      <c r="B5" s="2" t="s">
        <v>1</v>
      </c>
      <c r="C5" s="35" t="s">
        <v>30</v>
      </c>
      <c r="D5" s="2" t="s">
        <v>3</v>
      </c>
      <c r="E5" s="3" t="s">
        <v>4</v>
      </c>
      <c r="F5" s="3" t="s">
        <v>5</v>
      </c>
    </row>
    <row r="6" spans="1:14">
      <c r="A6" s="4"/>
      <c r="B6" s="5"/>
      <c r="C6" s="6"/>
      <c r="D6" s="6"/>
      <c r="E6" s="7"/>
      <c r="F6" s="6"/>
    </row>
    <row r="7" spans="1:14">
      <c r="A7" s="8" t="s">
        <v>6</v>
      </c>
      <c r="B7" s="9">
        <f>SUM(B8:B24)</f>
        <v>132205</v>
      </c>
      <c r="C7" s="10">
        <f>SUM(C8:C24)</f>
        <v>127847</v>
      </c>
      <c r="D7" s="10">
        <f>B7-C7</f>
        <v>4358</v>
      </c>
      <c r="E7" s="11">
        <f t="shared" ref="E7:E24" si="0">(B7-C7)/B7*100</f>
        <v>3.2963957490261335</v>
      </c>
      <c r="F7" s="12"/>
      <c r="G7" s="13"/>
      <c r="I7" s="13"/>
      <c r="J7" t="s">
        <v>28</v>
      </c>
      <c r="K7" s="14"/>
      <c r="L7" s="13"/>
      <c r="N7" s="14"/>
    </row>
    <row r="8" spans="1:14" ht="30" customHeight="1">
      <c r="A8" s="15" t="s">
        <v>8</v>
      </c>
      <c r="B8" s="16">
        <v>3203</v>
      </c>
      <c r="C8" s="17">
        <v>3152</v>
      </c>
      <c r="D8" s="17">
        <f t="shared" ref="D8:D24" si="1">B8-C8</f>
        <v>51</v>
      </c>
      <c r="E8" s="18">
        <f t="shared" si="0"/>
        <v>1.5922572588198562</v>
      </c>
      <c r="F8" s="19">
        <v>5</v>
      </c>
      <c r="G8" s="13"/>
      <c r="I8" s="13">
        <v>1</v>
      </c>
      <c r="J8" s="14">
        <v>0.21436227224008575</v>
      </c>
      <c r="K8" s="14"/>
      <c r="L8" s="13"/>
      <c r="N8" s="14"/>
    </row>
    <row r="9" spans="1:14">
      <c r="A9" s="21" t="s">
        <v>9</v>
      </c>
      <c r="B9" s="22">
        <v>15050</v>
      </c>
      <c r="C9" s="23">
        <v>14651</v>
      </c>
      <c r="D9" s="23">
        <f t="shared" si="1"/>
        <v>399</v>
      </c>
      <c r="E9" s="24">
        <f t="shared" si="0"/>
        <v>2.6511627906976742</v>
      </c>
      <c r="F9" s="25">
        <v>11</v>
      </c>
      <c r="G9" s="13"/>
      <c r="I9" s="13">
        <v>2</v>
      </c>
      <c r="J9" s="14">
        <v>1.1385199240986716</v>
      </c>
      <c r="K9" s="14"/>
      <c r="L9" s="13"/>
      <c r="N9" s="14"/>
    </row>
    <row r="10" spans="1:14" ht="30" customHeight="1">
      <c r="A10" s="15" t="s">
        <v>10</v>
      </c>
      <c r="B10" s="16">
        <v>6875</v>
      </c>
      <c r="C10" s="17">
        <v>6739</v>
      </c>
      <c r="D10" s="17">
        <f t="shared" si="1"/>
        <v>136</v>
      </c>
      <c r="E10" s="18">
        <f t="shared" si="0"/>
        <v>1.9781818181818183</v>
      </c>
      <c r="F10" s="19">
        <v>7</v>
      </c>
      <c r="G10" s="13"/>
      <c r="I10" s="13">
        <v>3</v>
      </c>
      <c r="J10" s="14">
        <v>1.2271611671666212</v>
      </c>
      <c r="K10" s="14"/>
      <c r="L10" s="13"/>
      <c r="N10" s="14"/>
    </row>
    <row r="11" spans="1:14">
      <c r="A11" s="21" t="s">
        <v>11</v>
      </c>
      <c r="B11" s="22">
        <v>35092</v>
      </c>
      <c r="C11" s="23">
        <v>33123</v>
      </c>
      <c r="D11" s="23">
        <f>B11-C11</f>
        <v>1969</v>
      </c>
      <c r="E11" s="24">
        <f>(B11-C11)/B11*100</f>
        <v>5.6109654622136098</v>
      </c>
      <c r="F11" s="25">
        <v>17</v>
      </c>
      <c r="G11" s="13"/>
      <c r="I11" s="13">
        <v>4</v>
      </c>
      <c r="J11" s="14">
        <v>1.3540621865596789</v>
      </c>
      <c r="K11" s="14"/>
      <c r="L11" s="13"/>
      <c r="N11" s="14"/>
    </row>
    <row r="12" spans="1:14" ht="30" customHeight="1">
      <c r="A12" s="15" t="s">
        <v>12</v>
      </c>
      <c r="B12" s="16">
        <v>12127</v>
      </c>
      <c r="C12" s="17">
        <v>11921</v>
      </c>
      <c r="D12" s="17">
        <f t="shared" si="1"/>
        <v>206</v>
      </c>
      <c r="E12" s="18">
        <f t="shared" si="0"/>
        <v>1.6986888760616805</v>
      </c>
      <c r="F12" s="19">
        <v>6</v>
      </c>
      <c r="G12" s="13"/>
      <c r="I12" s="13">
        <v>5</v>
      </c>
      <c r="J12" s="14">
        <v>1.5922572588198562</v>
      </c>
      <c r="K12" s="14"/>
      <c r="L12" s="13"/>
      <c r="N12" s="14"/>
    </row>
    <row r="13" spans="1:14">
      <c r="A13" s="21" t="s">
        <v>13</v>
      </c>
      <c r="B13" s="22">
        <v>7089</v>
      </c>
      <c r="C13" s="23">
        <v>6879</v>
      </c>
      <c r="D13" s="23">
        <f t="shared" si="1"/>
        <v>210</v>
      </c>
      <c r="E13" s="24">
        <f t="shared" si="0"/>
        <v>2.9623360135421075</v>
      </c>
      <c r="F13" s="25">
        <v>13</v>
      </c>
      <c r="G13" s="13"/>
      <c r="I13" s="13">
        <v>6</v>
      </c>
      <c r="J13" s="14">
        <v>1.6986888760616805</v>
      </c>
      <c r="K13" s="14"/>
      <c r="L13" s="13"/>
      <c r="N13" s="14"/>
    </row>
    <row r="14" spans="1:14" ht="30" customHeight="1">
      <c r="A14" s="15" t="s">
        <v>14</v>
      </c>
      <c r="B14" s="16">
        <v>1727</v>
      </c>
      <c r="C14" s="17">
        <v>1661</v>
      </c>
      <c r="D14" s="17">
        <f t="shared" si="1"/>
        <v>66</v>
      </c>
      <c r="E14" s="18">
        <f t="shared" si="0"/>
        <v>3.8216560509554141</v>
      </c>
      <c r="F14" s="19">
        <v>14</v>
      </c>
      <c r="G14" s="13"/>
      <c r="I14" s="13">
        <v>7</v>
      </c>
      <c r="J14" s="14">
        <v>1.9781818181818183</v>
      </c>
      <c r="K14" s="14"/>
      <c r="L14" s="13"/>
      <c r="N14" s="14"/>
    </row>
    <row r="15" spans="1:14">
      <c r="A15" s="21" t="s">
        <v>15</v>
      </c>
      <c r="B15" s="22">
        <v>11225</v>
      </c>
      <c r="C15" s="23">
        <v>10992</v>
      </c>
      <c r="D15" s="23">
        <f t="shared" si="1"/>
        <v>233</v>
      </c>
      <c r="E15" s="24">
        <f t="shared" si="0"/>
        <v>2.0757238307349666</v>
      </c>
      <c r="F15" s="25">
        <v>9</v>
      </c>
      <c r="G15" s="13"/>
      <c r="I15" s="13">
        <v>8</v>
      </c>
      <c r="J15" s="14">
        <v>2.0757238307349666</v>
      </c>
      <c r="K15" s="14"/>
      <c r="L15" s="13"/>
      <c r="N15" s="14"/>
    </row>
    <row r="16" spans="1:14" ht="30" customHeight="1">
      <c r="A16" s="15" t="s">
        <v>16</v>
      </c>
      <c r="B16" s="16">
        <v>1994</v>
      </c>
      <c r="C16" s="17">
        <v>1967</v>
      </c>
      <c r="D16" s="17">
        <f t="shared" si="1"/>
        <v>27</v>
      </c>
      <c r="E16" s="18">
        <f t="shared" si="0"/>
        <v>1.3540621865596789</v>
      </c>
      <c r="F16" s="19">
        <v>4</v>
      </c>
      <c r="G16" s="13"/>
      <c r="I16" s="13">
        <v>9</v>
      </c>
      <c r="J16" s="14">
        <v>2.0829315332690452</v>
      </c>
      <c r="K16" s="14"/>
      <c r="L16" s="13"/>
      <c r="N16" s="14"/>
    </row>
    <row r="17" spans="1:14">
      <c r="A17" s="21" t="s">
        <v>17</v>
      </c>
      <c r="B17" s="22">
        <v>5270</v>
      </c>
      <c r="C17" s="23">
        <v>5210</v>
      </c>
      <c r="D17" s="23">
        <f t="shared" si="1"/>
        <v>60</v>
      </c>
      <c r="E17" s="24">
        <f t="shared" si="0"/>
        <v>1.1385199240986716</v>
      </c>
      <c r="F17" s="25">
        <v>2</v>
      </c>
      <c r="G17" s="13"/>
      <c r="I17" s="13">
        <v>10</v>
      </c>
      <c r="J17" s="14">
        <v>2.3643023643023642</v>
      </c>
      <c r="K17" s="14"/>
      <c r="L17" s="13"/>
      <c r="N17" s="14"/>
    </row>
    <row r="18" spans="1:14" ht="30" customHeight="1">
      <c r="A18" s="15" t="s">
        <v>18</v>
      </c>
      <c r="B18" s="16">
        <v>1866</v>
      </c>
      <c r="C18" s="17">
        <v>1862</v>
      </c>
      <c r="D18" s="17">
        <f t="shared" si="1"/>
        <v>4</v>
      </c>
      <c r="E18" s="18">
        <f t="shared" si="0"/>
        <v>0.21436227224008575</v>
      </c>
      <c r="F18" s="19">
        <v>1</v>
      </c>
      <c r="G18" s="13"/>
      <c r="I18" s="13">
        <v>11</v>
      </c>
      <c r="J18" s="14">
        <v>2.6511627906976742</v>
      </c>
      <c r="K18" s="14"/>
      <c r="L18" s="13"/>
      <c r="N18" s="14"/>
    </row>
    <row r="19" spans="1:14">
      <c r="A19" s="21" t="s">
        <v>19</v>
      </c>
      <c r="B19" s="22">
        <v>9432</v>
      </c>
      <c r="C19" s="23">
        <v>8969</v>
      </c>
      <c r="D19" s="23">
        <f t="shared" si="1"/>
        <v>463</v>
      </c>
      <c r="E19" s="24">
        <f t="shared" si="0"/>
        <v>4.908821034775233</v>
      </c>
      <c r="F19" s="25">
        <v>16</v>
      </c>
      <c r="G19" s="13"/>
      <c r="I19" s="13">
        <v>12</v>
      </c>
      <c r="J19" s="14">
        <v>2.9623360135421075</v>
      </c>
      <c r="K19" s="14"/>
      <c r="L19" s="13"/>
      <c r="N19" s="14"/>
    </row>
    <row r="20" spans="1:14" ht="30" customHeight="1">
      <c r="A20" s="15" t="s">
        <v>20</v>
      </c>
      <c r="B20" s="16">
        <v>6500</v>
      </c>
      <c r="C20" s="17">
        <v>6303</v>
      </c>
      <c r="D20" s="17">
        <f t="shared" si="1"/>
        <v>197</v>
      </c>
      <c r="E20" s="18">
        <f t="shared" si="0"/>
        <v>3.0307692307692307</v>
      </c>
      <c r="F20" s="19">
        <v>12</v>
      </c>
      <c r="G20" s="13"/>
      <c r="I20" s="13">
        <v>13</v>
      </c>
      <c r="J20" s="14">
        <v>3.0307692307692307</v>
      </c>
      <c r="K20" s="14"/>
      <c r="L20" s="13"/>
      <c r="N20" s="14"/>
    </row>
    <row r="21" spans="1:14">
      <c r="A21" s="21" t="s">
        <v>21</v>
      </c>
      <c r="B21" s="22">
        <v>5185</v>
      </c>
      <c r="C21" s="23">
        <v>5077</v>
      </c>
      <c r="D21" s="23">
        <f t="shared" si="1"/>
        <v>108</v>
      </c>
      <c r="E21" s="24">
        <f t="shared" si="0"/>
        <v>2.0829315332690452</v>
      </c>
      <c r="F21" s="25">
        <v>8</v>
      </c>
      <c r="G21" s="13"/>
      <c r="I21" s="13">
        <v>14</v>
      </c>
      <c r="J21" s="14">
        <v>3.8216560509554141</v>
      </c>
      <c r="K21" s="14"/>
      <c r="L21" s="13"/>
      <c r="N21" s="14"/>
    </row>
    <row r="22" spans="1:14" ht="30" customHeight="1">
      <c r="A22" s="15" t="s">
        <v>22</v>
      </c>
      <c r="B22" s="16">
        <v>3003</v>
      </c>
      <c r="C22" s="17">
        <v>2932</v>
      </c>
      <c r="D22" s="17">
        <f t="shared" si="1"/>
        <v>71</v>
      </c>
      <c r="E22" s="18">
        <f t="shared" si="0"/>
        <v>2.3643023643023642</v>
      </c>
      <c r="F22" s="19">
        <v>10</v>
      </c>
      <c r="G22" s="13"/>
      <c r="I22" s="13">
        <v>15</v>
      </c>
      <c r="J22" s="14">
        <v>3.896551724137931</v>
      </c>
      <c r="K22" s="14"/>
      <c r="L22" s="13"/>
      <c r="N22" s="14"/>
    </row>
    <row r="23" spans="1:14">
      <c r="A23" s="21" t="s">
        <v>23</v>
      </c>
      <c r="B23" s="22">
        <v>2900</v>
      </c>
      <c r="C23" s="23">
        <v>2787</v>
      </c>
      <c r="D23" s="23">
        <f>B23-C23</f>
        <v>113</v>
      </c>
      <c r="E23" s="24">
        <f>(B23-C23)/B23*100</f>
        <v>3.896551724137931</v>
      </c>
      <c r="F23" s="25">
        <v>15</v>
      </c>
      <c r="G23" s="13"/>
      <c r="I23" s="13">
        <v>16</v>
      </c>
      <c r="J23" s="14">
        <v>4.908821034775233</v>
      </c>
      <c r="K23" s="14"/>
      <c r="L23" s="13"/>
      <c r="N23" s="14"/>
    </row>
    <row r="24" spans="1:14" ht="30" customHeight="1">
      <c r="A24" s="26" t="s">
        <v>24</v>
      </c>
      <c r="B24" s="27">
        <v>3667</v>
      </c>
      <c r="C24" s="28">
        <v>3622</v>
      </c>
      <c r="D24" s="28">
        <f t="shared" si="1"/>
        <v>45</v>
      </c>
      <c r="E24" s="29">
        <f t="shared" si="0"/>
        <v>1.2271611671666212</v>
      </c>
      <c r="F24" s="30">
        <v>3</v>
      </c>
      <c r="G24" s="13"/>
      <c r="I24" s="13">
        <v>17</v>
      </c>
      <c r="J24" s="14">
        <v>5.6109654622136098</v>
      </c>
      <c r="K24" s="14"/>
      <c r="L24" s="13"/>
    </row>
    <row r="25" spans="1:14" ht="13.5" customHeight="1">
      <c r="A25" s="31" t="s">
        <v>25</v>
      </c>
      <c r="B25" s="32"/>
    </row>
    <row r="26" spans="1:14">
      <c r="A26" s="33" t="s">
        <v>26</v>
      </c>
      <c r="B26" s="32"/>
    </row>
    <row r="27" spans="1:14">
      <c r="A27" s="34" t="s">
        <v>27</v>
      </c>
      <c r="B27" s="32"/>
    </row>
  </sheetData>
  <dataConsolidate link="1"/>
  <mergeCells count="3">
    <mergeCell ref="A1:F1"/>
    <mergeCell ref="A2:F2"/>
    <mergeCell ref="A3:F3"/>
  </mergeCells>
  <printOptions horizontalCentered="1"/>
  <pageMargins left="0.59" right="0.5" top="0.86614173228346458" bottom="0.55118110236220474" header="0.86614173228346458" footer="0.55118110236220474"/>
  <pageSetup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violeta</dc:creator>
  <cp:keywords/>
  <dc:description/>
  <cp:lastModifiedBy>Usuario invitado</cp:lastModifiedBy>
  <cp:revision/>
  <dcterms:created xsi:type="dcterms:W3CDTF">2019-01-31T00:28:56Z</dcterms:created>
  <dcterms:modified xsi:type="dcterms:W3CDTF">2019-07-05T21:45:30Z</dcterms:modified>
  <cp:category/>
  <cp:contentStatus/>
</cp:coreProperties>
</file>