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gonzalez\Desktop\ARCHIVOS 2019\Nueva carpeta\"/>
    </mc:Choice>
  </mc:AlternateContent>
  <xr:revisionPtr revIDLastSave="0" documentId="11_002E611012A3A879143AA21764488FB76EB2F96D" xr6:coauthVersionLast="43" xr6:coauthVersionMax="43" xr10:uidLastSave="{00000000-0000-0000-0000-000000000000}"/>
  <bookViews>
    <workbookView xWindow="0" yWindow="0" windowWidth="21600" windowHeight="9030" xr2:uid="{00000000-000D-0000-FFFF-FFFF00000000}"/>
  </bookViews>
  <sheets>
    <sheet name="1718" sheetId="7" r:id="rId1"/>
  </sheets>
  <definedNames>
    <definedName name="_xlnm.Print_Area" localSheetId="0">'1718'!$A$1:$J$64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7" l="1"/>
  <c r="J56" i="7"/>
  <c r="I56" i="7"/>
  <c r="E56" i="7"/>
  <c r="B56" i="7"/>
  <c r="J55" i="7"/>
  <c r="I55" i="7"/>
  <c r="E55" i="7"/>
  <c r="B55" i="7"/>
  <c r="J54" i="7"/>
  <c r="I54" i="7"/>
  <c r="E54" i="7"/>
  <c r="B54" i="7"/>
  <c r="J53" i="7"/>
  <c r="I53" i="7"/>
  <c r="E53" i="7"/>
  <c r="B53" i="7"/>
  <c r="J52" i="7"/>
  <c r="I52" i="7"/>
  <c r="E52" i="7"/>
  <c r="B52" i="7"/>
  <c r="J51" i="7"/>
  <c r="I51" i="7"/>
  <c r="E51" i="7"/>
  <c r="B51" i="7"/>
  <c r="J50" i="7"/>
  <c r="I50" i="7"/>
  <c r="E50" i="7"/>
  <c r="B50" i="7"/>
  <c r="G49" i="7"/>
  <c r="F49" i="7"/>
  <c r="D49" i="7"/>
  <c r="C49" i="7"/>
  <c r="J47" i="7"/>
  <c r="I47" i="7"/>
  <c r="E47" i="7"/>
  <c r="B47" i="7"/>
  <c r="J46" i="7"/>
  <c r="I46" i="7"/>
  <c r="E46" i="7"/>
  <c r="B46" i="7"/>
  <c r="J45" i="7"/>
  <c r="I45" i="7"/>
  <c r="E45" i="7"/>
  <c r="B45" i="7"/>
  <c r="J44" i="7"/>
  <c r="I44" i="7"/>
  <c r="E44" i="7"/>
  <c r="B44" i="7"/>
  <c r="J43" i="7"/>
  <c r="I43" i="7"/>
  <c r="E43" i="7"/>
  <c r="B43" i="7"/>
  <c r="G42" i="7"/>
  <c r="F42" i="7"/>
  <c r="D42" i="7"/>
  <c r="D40" i="7" s="1"/>
  <c r="C42" i="7"/>
  <c r="J19" i="7"/>
  <c r="I19" i="7"/>
  <c r="E19" i="7"/>
  <c r="B19" i="7"/>
  <c r="J18" i="7"/>
  <c r="I18" i="7"/>
  <c r="E18" i="7"/>
  <c r="B18" i="7"/>
  <c r="J17" i="7"/>
  <c r="I17" i="7"/>
  <c r="E17" i="7"/>
  <c r="B17" i="7"/>
  <c r="J16" i="7"/>
  <c r="I16" i="7"/>
  <c r="B16" i="7"/>
  <c r="G15" i="7"/>
  <c r="F15" i="7"/>
  <c r="D15" i="7"/>
  <c r="C15" i="7"/>
  <c r="J13" i="7"/>
  <c r="I13" i="7"/>
  <c r="E13" i="7"/>
  <c r="B13" i="7"/>
  <c r="J12" i="7"/>
  <c r="I12" i="7"/>
  <c r="E12" i="7"/>
  <c r="B12" i="7"/>
  <c r="J11" i="7"/>
  <c r="I11" i="7"/>
  <c r="E11" i="7"/>
  <c r="B11" i="7"/>
  <c r="G10" i="7"/>
  <c r="F10" i="7"/>
  <c r="D10" i="7"/>
  <c r="C10" i="7"/>
  <c r="H18" i="7" l="1"/>
  <c r="H43" i="7"/>
  <c r="H47" i="7"/>
  <c r="F40" i="7"/>
  <c r="G40" i="7"/>
  <c r="J40" i="7" s="1"/>
  <c r="H50" i="7"/>
  <c r="H56" i="7"/>
  <c r="E49" i="7"/>
  <c r="H51" i="7"/>
  <c r="H53" i="7"/>
  <c r="H55" i="7"/>
  <c r="H45" i="7"/>
  <c r="H44" i="7"/>
  <c r="H46" i="7"/>
  <c r="H19" i="7"/>
  <c r="E15" i="7"/>
  <c r="I15" i="7"/>
  <c r="J15" i="7"/>
  <c r="F8" i="7"/>
  <c r="H12" i="7"/>
  <c r="E10" i="7"/>
  <c r="G8" i="7"/>
  <c r="H11" i="7"/>
  <c r="H17" i="7"/>
  <c r="C8" i="7"/>
  <c r="I49" i="7"/>
  <c r="J49" i="7"/>
  <c r="C40" i="7"/>
  <c r="I40" i="7" s="1"/>
  <c r="H52" i="7"/>
  <c r="B49" i="7"/>
  <c r="H49" i="7" s="1"/>
  <c r="H16" i="7"/>
  <c r="B15" i="7"/>
  <c r="D8" i="7"/>
  <c r="I10" i="7"/>
  <c r="H13" i="7"/>
  <c r="B10" i="7"/>
  <c r="I42" i="7"/>
  <c r="B42" i="7"/>
  <c r="J42" i="7"/>
  <c r="H54" i="7"/>
  <c r="J10" i="7"/>
  <c r="E42" i="7"/>
  <c r="E40" i="7" s="1"/>
  <c r="E8" i="7" l="1"/>
  <c r="H15" i="7"/>
  <c r="J8" i="7"/>
  <c r="I8" i="7"/>
  <c r="H10" i="7"/>
  <c r="B8" i="7"/>
  <c r="H8" i="7" s="1"/>
  <c r="B40" i="7"/>
  <c r="H40" i="7" s="1"/>
  <c r="H42" i="7"/>
</calcChain>
</file>

<file path=xl/sharedStrings.xml><?xml version="1.0" encoding="utf-8"?>
<sst xmlns="http://schemas.openxmlformats.org/spreadsheetml/2006/main" count="59" uniqueCount="38">
  <si>
    <t>Nivel y Servicio</t>
  </si>
  <si>
    <t xml:space="preserve">Alumnos egresados en el ciclo escolar 2017-2018 </t>
  </si>
  <si>
    <t>Matrícula de nuevo ingreso en primer año en el ciclo escolar (a)</t>
  </si>
  <si>
    <t>Porcentaje</t>
  </si>
  <si>
    <t>Total</t>
  </si>
  <si>
    <t>Hombres</t>
  </si>
  <si>
    <t>Mujeres</t>
  </si>
  <si>
    <t>Educación Básica</t>
  </si>
  <si>
    <t xml:space="preserve">Educación Primaria </t>
  </si>
  <si>
    <t>General</t>
  </si>
  <si>
    <t xml:space="preserve">Indígena </t>
  </si>
  <si>
    <t>Comunitaria Rural</t>
  </si>
  <si>
    <t xml:space="preserve">Educación Secundaria </t>
  </si>
  <si>
    <t>Telesecundaria</t>
  </si>
  <si>
    <t>Técnica</t>
  </si>
  <si>
    <t>a/ En primaria se considera Inicio de Cursos 2012-2013 y en secundaria Inicio de Cursos 2015-2016.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</si>
  <si>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Estadística Básica del Sistema Educativo Estatal Ciclo Escolar 2012-2013, 2015-2016 e Inicio 2018-2019</t>
    </r>
  </si>
  <si>
    <t xml:space="preserve">                 Secretaría de Educación del Estado de Tabasco.  Subsecretaría de Planeación y Evaluación;</t>
  </si>
  <si>
    <t xml:space="preserve">                 Dirección del Sistema de Información Estadística.</t>
  </si>
  <si>
    <t>Alumnos egresados en el ciclo escolar 2017-2018</t>
  </si>
  <si>
    <t>Matrícula de nuevo ingreso en primer año en el ciclo escolar 2015-2016</t>
  </si>
  <si>
    <t>Educación Media Superior</t>
  </si>
  <si>
    <t>Bachillerato General</t>
  </si>
  <si>
    <t>Bachillerato por Cooperación</t>
  </si>
  <si>
    <t>COBATAB a/</t>
  </si>
  <si>
    <t>General Particular</t>
  </si>
  <si>
    <t>Telebachillerato</t>
  </si>
  <si>
    <t>Telebachillerato Comunitario</t>
  </si>
  <si>
    <t>Bachillerato Tecnológico</t>
  </si>
  <si>
    <t>CECyTE</t>
  </si>
  <si>
    <t>CONALEP</t>
  </si>
  <si>
    <t>CETMAR</t>
  </si>
  <si>
    <t>DGETA</t>
  </si>
  <si>
    <t>DGETI</t>
  </si>
  <si>
    <t>IDIFTEC</t>
  </si>
  <si>
    <t>Profesional Técnico</t>
  </si>
  <si>
    <t>a/ Incluye EMSAD e Intercultural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</si>
  <si>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Estadística Básida del Sistema Educativo Estatal a Inicio de Cursos 2015-2016 y  2018-2019.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</si>
</sst>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"/>
    <numFmt numFmtId="165" formatCode="0.0"/>
    <numFmt numFmtId="166" formatCode="#,##0.0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3" fillId="0" borderId="0" xfId="0" applyFont="1" applyAlignment="1"/>
    <xf numFmtId="16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2"/>
    </xf>
    <xf numFmtId="165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164" fontId="0" fillId="0" borderId="2" xfId="0" applyNumberFormat="1" applyFill="1" applyBorder="1" applyAlignment="1">
      <alignment vertical="center"/>
    </xf>
    <xf numFmtId="0" fontId="0" fillId="0" borderId="2" xfId="0" applyBorder="1"/>
    <xf numFmtId="165" fontId="0" fillId="0" borderId="2" xfId="0" applyNumberFormat="1" applyFill="1" applyBorder="1" applyAlignment="1">
      <alignment vertical="center"/>
    </xf>
    <xf numFmtId="0" fontId="0" fillId="0" borderId="0" xfId="0" applyBorder="1"/>
    <xf numFmtId="3" fontId="0" fillId="0" borderId="0" xfId="1" applyNumberFormat="1" applyFont="1" applyFill="1" applyBorder="1" applyAlignment="1" applyProtection="1">
      <alignment horizontal="left"/>
    </xf>
    <xf numFmtId="3" fontId="1" fillId="0" borderId="0" xfId="0" applyNumberFormat="1" applyFont="1"/>
    <xf numFmtId="3" fontId="0" fillId="0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vertical="center"/>
    </xf>
    <xf numFmtId="14" fontId="10" fillId="0" borderId="0" xfId="0" applyNumberFormat="1" applyFont="1"/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Modasos02" xfId="1" xr:uid="{00000000-0005-0000-0000-000001000000}"/>
  </cellStyles>
  <dxfs count="0"/>
  <tableStyles count="0" defaultTableStyle="TableStyleMedium9" defaultPivotStyle="PivotStyleLight16"/>
  <colors>
    <mruColors>
      <color rgb="FFD5D5D5"/>
      <color rgb="FFBFBFBF"/>
      <color rgb="FFE26B0A"/>
      <color rgb="FF0070C0"/>
      <color rgb="FFE7C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39370</xdr:rowOff>
    </xdr:from>
    <xdr:to>
      <xdr:col>9</xdr:col>
      <xdr:colOff>600075</xdr:colOff>
      <xdr:row>3</xdr:row>
      <xdr:rowOff>69850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7625" y="39370"/>
          <a:ext cx="7810500" cy="573405"/>
        </a:xfrm>
        <a:prstGeom prst="roundRect">
          <a:avLst>
            <a:gd name="adj" fmla="val 16667"/>
          </a:avLst>
        </a:prstGeom>
        <a:solidFill>
          <a:schemeClr val="accent2">
            <a:lumMod val="75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EFICIENCIA TERMINAL EN EDUCACION PRIMARIA Y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SECUNDARIA </a:t>
          </a:r>
          <a:r>
            <a:rPr lang="es-MX" sz="1100" b="1">
              <a:solidFill>
                <a:schemeClr val="bg1"/>
              </a:solidFill>
              <a:latin typeface="+mn-lt"/>
              <a:ea typeface="+mn-ea"/>
              <a:cs typeface="+mn-cs"/>
            </a:rPr>
            <a:t>POR GENERO 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POR NIVEL Y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SERVICIO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0" i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CICLO ESCOLAR 2017-2018 (PRELIMINAR)</a:t>
          </a:r>
        </a:p>
      </xdr:txBody>
    </xdr:sp>
    <xdr:clientData/>
  </xdr:twoCellAnchor>
  <xdr:twoCellAnchor>
    <xdr:from>
      <xdr:col>0</xdr:col>
      <xdr:colOff>38100</xdr:colOff>
      <xdr:row>32</xdr:row>
      <xdr:rowOff>22860</xdr:rowOff>
    </xdr:from>
    <xdr:to>
      <xdr:col>10</xdr:col>
      <xdr:colOff>0</xdr:colOff>
      <xdr:row>34</xdr:row>
      <xdr:rowOff>171450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8100" y="6614160"/>
          <a:ext cx="7848600" cy="605790"/>
        </a:xfrm>
        <a:prstGeom prst="roundRect">
          <a:avLst>
            <a:gd name="adj" fmla="val 16667"/>
          </a:avLst>
        </a:prstGeom>
        <a:solidFill>
          <a:schemeClr val="accent2">
            <a:lumMod val="75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EFICIENCIA TERMINAL EN EDUCACIÓN MEDIA SUPERIOR </a:t>
          </a:r>
          <a:r>
            <a:rPr lang="es-MX" sz="1000" b="1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POR GÉNERO 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POR NIVEL Y</a:t>
          </a:r>
          <a:r>
            <a:rPr lang="es-MX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SERVICIO</a:t>
          </a:r>
          <a:endParaRPr lang="es-MX" sz="10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1000" b="0" i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CICLO ESCOLAR 2017-2018 (PRELIMINAR)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view="pageBreakPreview" topLeftCell="A2" zoomScaleNormal="100" zoomScaleSheetLayoutView="100" workbookViewId="0">
      <selection activeCell="F47" sqref="F47"/>
    </sheetView>
  </sheetViews>
  <sheetFormatPr defaultColWidth="11.42578125" defaultRowHeight="12.75"/>
  <cols>
    <col min="1" max="1" width="34.28515625" customWidth="1"/>
    <col min="2" max="6" width="9.42578125" customWidth="1"/>
    <col min="7" max="7" width="9.7109375" customWidth="1"/>
    <col min="8" max="8" width="8.28515625" customWidth="1"/>
    <col min="9" max="10" width="9.42578125" customWidth="1"/>
  </cols>
  <sheetData>
    <row r="1" spans="1:10" ht="17.45" customHeight="1">
      <c r="B1" s="39"/>
      <c r="C1" s="39"/>
      <c r="D1" s="39"/>
      <c r="E1" s="39"/>
      <c r="F1" s="39"/>
      <c r="G1" s="39"/>
      <c r="H1" s="39"/>
      <c r="I1" s="39"/>
      <c r="J1" s="39"/>
    </row>
    <row r="2" spans="1:10">
      <c r="B2" s="39"/>
      <c r="C2" s="39"/>
      <c r="D2" s="39"/>
      <c r="E2" s="39"/>
      <c r="F2" s="39"/>
      <c r="G2" s="39"/>
      <c r="H2" s="39"/>
      <c r="I2" s="39"/>
      <c r="J2" s="39"/>
    </row>
    <row r="3" spans="1:10">
      <c r="B3" s="40"/>
      <c r="C3" s="40"/>
      <c r="D3" s="40"/>
      <c r="E3" s="40"/>
      <c r="F3" s="40"/>
      <c r="G3" s="40"/>
      <c r="H3" s="40"/>
      <c r="I3" s="40"/>
      <c r="J3" s="40"/>
    </row>
    <row r="4" spans="1:10">
      <c r="B4" s="1"/>
      <c r="C4" s="1"/>
      <c r="D4" s="1"/>
      <c r="E4" s="1"/>
      <c r="F4" s="1"/>
      <c r="G4" s="1"/>
      <c r="H4" s="1"/>
      <c r="I4" s="1"/>
      <c r="J4" s="1"/>
    </row>
    <row r="5" spans="1:10" ht="34.15" customHeight="1">
      <c r="A5" s="43" t="s">
        <v>0</v>
      </c>
      <c r="B5" s="44" t="s">
        <v>1</v>
      </c>
      <c r="C5" s="44"/>
      <c r="D5" s="44"/>
      <c r="E5" s="44" t="s">
        <v>2</v>
      </c>
      <c r="F5" s="44"/>
      <c r="G5" s="44"/>
      <c r="H5" s="44" t="s">
        <v>3</v>
      </c>
      <c r="I5" s="44"/>
      <c r="J5" s="44"/>
    </row>
    <row r="6" spans="1:10" ht="24" customHeight="1">
      <c r="A6" s="43"/>
      <c r="B6" s="37" t="s">
        <v>4</v>
      </c>
      <c r="C6" s="37" t="s">
        <v>5</v>
      </c>
      <c r="D6" s="37" t="s">
        <v>6</v>
      </c>
      <c r="E6" s="37" t="s">
        <v>4</v>
      </c>
      <c r="F6" s="37" t="s">
        <v>5</v>
      </c>
      <c r="G6" s="37" t="s">
        <v>6</v>
      </c>
      <c r="H6" s="37" t="s">
        <v>4</v>
      </c>
      <c r="I6" s="37" t="s">
        <v>5</v>
      </c>
      <c r="J6" s="37" t="s">
        <v>6</v>
      </c>
    </row>
    <row r="7" spans="1:10" ht="1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24" customHeight="1">
      <c r="A8" s="30" t="s">
        <v>7</v>
      </c>
      <c r="B8" s="31">
        <f>B10+B15</f>
        <v>88343</v>
      </c>
      <c r="C8" s="31">
        <f t="shared" ref="C8:G8" si="0">C10+C15</f>
        <v>44940</v>
      </c>
      <c r="D8" s="31">
        <f t="shared" si="0"/>
        <v>43403</v>
      </c>
      <c r="E8" s="31">
        <f t="shared" si="0"/>
        <v>95444</v>
      </c>
      <c r="F8" s="31">
        <f t="shared" si="0"/>
        <v>48602</v>
      </c>
      <c r="G8" s="31">
        <f t="shared" si="0"/>
        <v>46842</v>
      </c>
      <c r="H8" s="32">
        <f>B8/E8*100</f>
        <v>92.560035203889186</v>
      </c>
      <c r="I8" s="32">
        <f>C8/F8*100</f>
        <v>92.465330644829436</v>
      </c>
      <c r="J8" s="32">
        <f>D8/G8*100</f>
        <v>92.658298108535078</v>
      </c>
    </row>
    <row r="9" spans="1:10" ht="15.75" customHeight="1">
      <c r="A9" s="2"/>
      <c r="B9" s="26"/>
      <c r="C9" s="26"/>
      <c r="D9" s="26"/>
      <c r="E9" s="26"/>
      <c r="F9" s="26"/>
      <c r="G9" s="26"/>
      <c r="H9" s="27"/>
      <c r="I9" s="27"/>
      <c r="J9" s="27"/>
    </row>
    <row r="10" spans="1:10" ht="18.75" customHeight="1">
      <c r="A10" s="33" t="s">
        <v>8</v>
      </c>
      <c r="B10" s="34">
        <f>SUM(B11:B13)</f>
        <v>47091</v>
      </c>
      <c r="C10" s="34">
        <f t="shared" ref="C10:G10" si="1">SUM(C11:C13)</f>
        <v>23987</v>
      </c>
      <c r="D10" s="34">
        <f t="shared" si="1"/>
        <v>23104</v>
      </c>
      <c r="E10" s="34">
        <f t="shared" si="1"/>
        <v>48859</v>
      </c>
      <c r="F10" s="34">
        <f t="shared" si="1"/>
        <v>24854</v>
      </c>
      <c r="G10" s="34">
        <f t="shared" si="1"/>
        <v>24005</v>
      </c>
      <c r="H10" s="35">
        <f t="shared" ref="H10:J13" si="2">B10/E10*100</f>
        <v>96.381424097914405</v>
      </c>
      <c r="I10" s="35">
        <f t="shared" si="2"/>
        <v>96.511627906976756</v>
      </c>
      <c r="J10" s="35">
        <f t="shared" si="2"/>
        <v>96.246615288481564</v>
      </c>
    </row>
    <row r="11" spans="1:10" ht="24.75" customHeight="1">
      <c r="A11" s="5" t="s">
        <v>9</v>
      </c>
      <c r="B11" s="26">
        <f>C11+D11</f>
        <v>45568</v>
      </c>
      <c r="C11" s="26">
        <v>23196</v>
      </c>
      <c r="D11" s="26">
        <v>22372</v>
      </c>
      <c r="E11" s="26">
        <f>F11+G11</f>
        <v>47232</v>
      </c>
      <c r="F11" s="26">
        <v>23980</v>
      </c>
      <c r="G11" s="26">
        <v>23252</v>
      </c>
      <c r="H11" s="27">
        <f t="shared" si="2"/>
        <v>96.476964769647694</v>
      </c>
      <c r="I11" s="27">
        <f t="shared" si="2"/>
        <v>96.730608840700583</v>
      </c>
      <c r="J11" s="27">
        <f t="shared" si="2"/>
        <v>96.215379322208832</v>
      </c>
    </row>
    <row r="12" spans="1:10">
      <c r="A12" s="5" t="s">
        <v>10</v>
      </c>
      <c r="B12" s="26">
        <f t="shared" ref="B12:B13" si="3">C12+D12</f>
        <v>1241</v>
      </c>
      <c r="C12" s="26">
        <v>657</v>
      </c>
      <c r="D12" s="26">
        <v>584</v>
      </c>
      <c r="E12" s="26">
        <f t="shared" ref="E12:E13" si="4">F12+G12</f>
        <v>1231</v>
      </c>
      <c r="F12" s="26">
        <v>666</v>
      </c>
      <c r="G12" s="26">
        <v>565</v>
      </c>
      <c r="H12" s="27">
        <f t="shared" si="2"/>
        <v>100.81234768480908</v>
      </c>
      <c r="I12" s="27">
        <f t="shared" si="2"/>
        <v>98.648648648648646</v>
      </c>
      <c r="J12" s="27">
        <f t="shared" si="2"/>
        <v>103.36283185840709</v>
      </c>
    </row>
    <row r="13" spans="1:10" ht="21.6" customHeight="1">
      <c r="A13" s="5" t="s">
        <v>11</v>
      </c>
      <c r="B13" s="26">
        <f t="shared" si="3"/>
        <v>282</v>
      </c>
      <c r="C13" s="26">
        <v>134</v>
      </c>
      <c r="D13" s="26">
        <v>148</v>
      </c>
      <c r="E13" s="26">
        <f t="shared" si="4"/>
        <v>396</v>
      </c>
      <c r="F13" s="26">
        <v>208</v>
      </c>
      <c r="G13" s="26">
        <v>188</v>
      </c>
      <c r="H13" s="27">
        <f t="shared" si="2"/>
        <v>71.212121212121218</v>
      </c>
      <c r="I13" s="27">
        <f t="shared" si="2"/>
        <v>64.423076923076934</v>
      </c>
      <c r="J13" s="27">
        <f t="shared" si="2"/>
        <v>78.723404255319153</v>
      </c>
    </row>
    <row r="14" spans="1:10" ht="18.600000000000001" customHeight="1">
      <c r="A14" s="7"/>
      <c r="B14" s="26"/>
      <c r="C14" s="26"/>
      <c r="D14" s="26"/>
      <c r="E14" s="26"/>
      <c r="F14" s="26"/>
      <c r="G14" s="26"/>
      <c r="H14" s="27"/>
      <c r="I14" s="27"/>
      <c r="J14" s="27"/>
    </row>
    <row r="15" spans="1:10" ht="16.5" customHeight="1">
      <c r="A15" s="21" t="s">
        <v>12</v>
      </c>
      <c r="B15" s="22">
        <f>SUM(B16:B19)</f>
        <v>41252</v>
      </c>
      <c r="C15" s="22">
        <f t="shared" ref="C15:G15" si="5">SUM(C16:C19)</f>
        <v>20953</v>
      </c>
      <c r="D15" s="22">
        <f t="shared" si="5"/>
        <v>20299</v>
      </c>
      <c r="E15" s="22">
        <f t="shared" si="5"/>
        <v>46585</v>
      </c>
      <c r="F15" s="22">
        <f t="shared" si="5"/>
        <v>23748</v>
      </c>
      <c r="G15" s="22">
        <f t="shared" si="5"/>
        <v>22837</v>
      </c>
      <c r="H15" s="23">
        <f t="shared" ref="H15:J19" si="6">B15/E15*100</f>
        <v>88.552109047976813</v>
      </c>
      <c r="I15" s="23">
        <f t="shared" si="6"/>
        <v>88.230587838975921</v>
      </c>
      <c r="J15" s="23">
        <f t="shared" si="6"/>
        <v>88.88645618951702</v>
      </c>
    </row>
    <row r="16" spans="1:10">
      <c r="A16" s="5" t="s">
        <v>9</v>
      </c>
      <c r="B16" s="28">
        <f>C16+D16</f>
        <v>14435</v>
      </c>
      <c r="C16" s="28">
        <v>7323</v>
      </c>
      <c r="D16" s="28">
        <v>7112</v>
      </c>
      <c r="E16" s="28">
        <f>F16+G16</f>
        <v>16173</v>
      </c>
      <c r="F16" s="28">
        <v>8268</v>
      </c>
      <c r="G16" s="28">
        <v>7905</v>
      </c>
      <c r="H16" s="29">
        <f>B16/E16*100</f>
        <v>89.253694428986591</v>
      </c>
      <c r="I16" s="29">
        <f t="shared" si="6"/>
        <v>88.570391872278663</v>
      </c>
      <c r="J16" s="29">
        <f t="shared" si="6"/>
        <v>89.968374446552815</v>
      </c>
    </row>
    <row r="17" spans="1:10" ht="27.6" customHeight="1">
      <c r="A17" s="5" t="s">
        <v>13</v>
      </c>
      <c r="B17" s="28">
        <f t="shared" ref="B17:B19" si="7">C17+D17</f>
        <v>15518</v>
      </c>
      <c r="C17" s="28">
        <v>8067</v>
      </c>
      <c r="D17" s="28">
        <v>7451</v>
      </c>
      <c r="E17" s="28">
        <f t="shared" ref="E17:E19" si="8">F17+G17</f>
        <v>17331</v>
      </c>
      <c r="F17" s="28">
        <v>8918</v>
      </c>
      <c r="G17" s="28">
        <v>8413</v>
      </c>
      <c r="H17" s="29">
        <f>B17/E17*100</f>
        <v>89.538976400669327</v>
      </c>
      <c r="I17" s="29">
        <f t="shared" si="6"/>
        <v>90.457501681991488</v>
      </c>
      <c r="J17" s="29">
        <f t="shared" si="6"/>
        <v>88.565315583026276</v>
      </c>
    </row>
    <row r="18" spans="1:10">
      <c r="A18" s="5" t="s">
        <v>14</v>
      </c>
      <c r="B18" s="28">
        <f t="shared" si="7"/>
        <v>11126</v>
      </c>
      <c r="C18" s="28">
        <v>5468</v>
      </c>
      <c r="D18" s="28">
        <v>5658</v>
      </c>
      <c r="E18" s="28">
        <f t="shared" si="8"/>
        <v>12792</v>
      </c>
      <c r="F18" s="28">
        <v>6412</v>
      </c>
      <c r="G18" s="28">
        <v>6380</v>
      </c>
      <c r="H18" s="29">
        <f>B18/E18*100</f>
        <v>86.976235146966857</v>
      </c>
      <c r="I18" s="29">
        <f t="shared" si="6"/>
        <v>85.277604491578302</v>
      </c>
      <c r="J18" s="29">
        <f t="shared" si="6"/>
        <v>88.683385579937308</v>
      </c>
    </row>
    <row r="19" spans="1:10" ht="26.25" customHeight="1">
      <c r="A19" s="5" t="s">
        <v>11</v>
      </c>
      <c r="B19" s="28">
        <f t="shared" si="7"/>
        <v>173</v>
      </c>
      <c r="C19" s="28">
        <v>95</v>
      </c>
      <c r="D19" s="28">
        <v>78</v>
      </c>
      <c r="E19" s="28">
        <f t="shared" si="8"/>
        <v>289</v>
      </c>
      <c r="F19" s="28">
        <v>150</v>
      </c>
      <c r="G19" s="28">
        <v>139</v>
      </c>
      <c r="H19" s="29">
        <f>B19/E19*100</f>
        <v>59.861591695501723</v>
      </c>
      <c r="I19" s="29">
        <f t="shared" si="6"/>
        <v>63.333333333333329</v>
      </c>
      <c r="J19" s="29">
        <f t="shared" si="6"/>
        <v>56.115107913669057</v>
      </c>
    </row>
    <row r="20" spans="1:10" ht="8.4499999999999993" customHeight="1">
      <c r="A20" s="10"/>
      <c r="B20" s="11"/>
      <c r="C20" s="12"/>
      <c r="D20" s="12"/>
      <c r="E20" s="11"/>
      <c r="F20" s="11"/>
      <c r="G20" s="11"/>
      <c r="H20" s="13"/>
      <c r="I20" s="13"/>
      <c r="J20" s="13"/>
    </row>
    <row r="21" spans="1:10" ht="4.1500000000000004" customHeight="1">
      <c r="A21" s="7"/>
      <c r="B21" s="3"/>
      <c r="C21" s="14"/>
      <c r="D21" s="14"/>
      <c r="E21" s="3"/>
      <c r="F21" s="3"/>
      <c r="G21" s="3"/>
      <c r="H21" s="6"/>
      <c r="I21" s="6"/>
      <c r="J21" s="6"/>
    </row>
    <row r="22" spans="1:10">
      <c r="A22" s="7" t="s">
        <v>15</v>
      </c>
      <c r="B22" s="3"/>
      <c r="C22" s="14"/>
      <c r="D22" s="14"/>
      <c r="E22" s="3"/>
      <c r="F22" s="3"/>
      <c r="G22" s="3"/>
      <c r="H22" s="6"/>
      <c r="I22" s="6"/>
      <c r="J22" s="6"/>
    </row>
    <row r="23" spans="1:10">
      <c r="A23" s="7"/>
      <c r="B23" s="3"/>
      <c r="C23" s="14"/>
      <c r="D23" s="14"/>
      <c r="E23" s="3"/>
      <c r="F23" s="3"/>
      <c r="G23" s="3"/>
      <c r="H23" s="6"/>
      <c r="I23" s="6"/>
      <c r="J23" s="6"/>
    </row>
    <row r="24" spans="1:10" ht="21" customHeight="1">
      <c r="A24" s="15" t="s">
        <v>16</v>
      </c>
    </row>
    <row r="25" spans="1:10">
      <c r="A25" s="16" t="s">
        <v>17</v>
      </c>
    </row>
    <row r="26" spans="1:10">
      <c r="A26" s="16" t="s">
        <v>18</v>
      </c>
    </row>
    <row r="27" spans="1:10">
      <c r="I27" s="36"/>
    </row>
    <row r="33" spans="1:10" ht="18.600000000000001" customHeight="1"/>
    <row r="34" spans="1:10" ht="18" customHeight="1"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6.149999999999999" customHeight="1"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8.25" customHeight="1"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33.75" customHeight="1">
      <c r="A37" s="41" t="s">
        <v>0</v>
      </c>
      <c r="B37" s="42" t="s">
        <v>19</v>
      </c>
      <c r="C37" s="42"/>
      <c r="D37" s="42"/>
      <c r="E37" s="42" t="s">
        <v>20</v>
      </c>
      <c r="F37" s="42"/>
      <c r="G37" s="42"/>
      <c r="H37" s="42" t="s">
        <v>3</v>
      </c>
      <c r="I37" s="42"/>
      <c r="J37" s="42"/>
    </row>
    <row r="38" spans="1:10" ht="19.5" customHeight="1">
      <c r="A38" s="41"/>
      <c r="B38" s="38" t="s">
        <v>4</v>
      </c>
      <c r="C38" s="38" t="s">
        <v>5</v>
      </c>
      <c r="D38" s="38" t="s">
        <v>6</v>
      </c>
      <c r="E38" s="38" t="s">
        <v>4</v>
      </c>
      <c r="F38" s="38" t="s">
        <v>5</v>
      </c>
      <c r="G38" s="38" t="s">
        <v>6</v>
      </c>
      <c r="H38" s="38" t="s">
        <v>4</v>
      </c>
      <c r="I38" s="38" t="s">
        <v>5</v>
      </c>
      <c r="J38" s="38" t="s">
        <v>6</v>
      </c>
    </row>
    <row r="39" spans="1:10" ht="22.15" customHeight="1">
      <c r="A39" s="2"/>
      <c r="B39" s="3"/>
      <c r="C39" s="3"/>
      <c r="D39" s="3"/>
      <c r="E39" s="3"/>
      <c r="F39" s="3"/>
      <c r="G39" s="3"/>
      <c r="H39" s="4"/>
      <c r="I39" s="4"/>
      <c r="J39" s="4"/>
    </row>
    <row r="40" spans="1:10" ht="16.149999999999999" customHeight="1">
      <c r="A40" s="18" t="s">
        <v>21</v>
      </c>
      <c r="B40" s="19">
        <f>B42+B49</f>
        <v>32604</v>
      </c>
      <c r="C40" s="19">
        <f t="shared" ref="C40:G40" si="9">C42+C49</f>
        <v>16169</v>
      </c>
      <c r="D40" s="19">
        <f t="shared" si="9"/>
        <v>16435</v>
      </c>
      <c r="E40" s="19">
        <f t="shared" si="9"/>
        <v>44793</v>
      </c>
      <c r="F40" s="19">
        <f t="shared" si="9"/>
        <v>23132</v>
      </c>
      <c r="G40" s="19">
        <f t="shared" si="9"/>
        <v>21661</v>
      </c>
      <c r="H40" s="20">
        <f>B40/E40*100</f>
        <v>72.788158864108226</v>
      </c>
      <c r="I40" s="20">
        <f>C40/F40*100</f>
        <v>69.898841431782813</v>
      </c>
      <c r="J40" s="20">
        <f>D40/G40*100</f>
        <v>75.873690042010992</v>
      </c>
    </row>
    <row r="41" spans="1:10" ht="13.5" customHeight="1">
      <c r="A41" s="5"/>
      <c r="B41" s="3"/>
      <c r="C41" s="3"/>
      <c r="D41" s="3"/>
      <c r="E41" s="3"/>
      <c r="F41" s="3"/>
      <c r="G41" s="3"/>
      <c r="H41" s="6"/>
      <c r="I41" s="6"/>
      <c r="J41" s="6"/>
    </row>
    <row r="42" spans="1:10">
      <c r="A42" s="21" t="s">
        <v>22</v>
      </c>
      <c r="B42" s="22">
        <f>SUM(B43:B47)</f>
        <v>19527</v>
      </c>
      <c r="C42" s="22">
        <f t="shared" ref="C42:D42" si="10">SUM(C43:C47)</f>
        <v>9488</v>
      </c>
      <c r="D42" s="22">
        <f t="shared" si="10"/>
        <v>10039</v>
      </c>
      <c r="E42" s="22">
        <f>SUM(E43:E47)</f>
        <v>26703</v>
      </c>
      <c r="F42" s="22">
        <f t="shared" ref="F42:G42" si="11">SUM(F43:F47)</f>
        <v>13435</v>
      </c>
      <c r="G42" s="22">
        <f t="shared" si="11"/>
        <v>13268</v>
      </c>
      <c r="H42" s="23">
        <f t="shared" ref="H42:J47" si="12">B42/E42*100</f>
        <v>73.126614987080103</v>
      </c>
      <c r="I42" s="23">
        <f t="shared" si="12"/>
        <v>70.621510978786745</v>
      </c>
      <c r="J42" s="23">
        <f t="shared" si="12"/>
        <v>75.663249924630691</v>
      </c>
    </row>
    <row r="43" spans="1:10">
      <c r="A43" s="5" t="s">
        <v>23</v>
      </c>
      <c r="B43" s="8">
        <f>C43+D43</f>
        <v>170</v>
      </c>
      <c r="C43" s="8">
        <v>79</v>
      </c>
      <c r="D43" s="8">
        <v>91</v>
      </c>
      <c r="E43" s="8">
        <f>F43+G43</f>
        <v>254</v>
      </c>
      <c r="F43" s="8">
        <v>122</v>
      </c>
      <c r="G43" s="8">
        <v>132</v>
      </c>
      <c r="H43" s="9">
        <f t="shared" si="12"/>
        <v>66.929133858267718</v>
      </c>
      <c r="I43" s="9">
        <f t="shared" si="12"/>
        <v>64.754098360655746</v>
      </c>
      <c r="J43" s="9">
        <f t="shared" si="12"/>
        <v>68.939393939393938</v>
      </c>
    </row>
    <row r="44" spans="1:10">
      <c r="A44" s="5" t="s">
        <v>24</v>
      </c>
      <c r="B44" s="8">
        <f t="shared" ref="B44:B47" si="13">C44+D44</f>
        <v>17548</v>
      </c>
      <c r="C44" s="8">
        <v>8466</v>
      </c>
      <c r="D44" s="8">
        <v>9082</v>
      </c>
      <c r="E44" s="8">
        <f t="shared" ref="E44:E47" si="14">F44+G44</f>
        <v>24082</v>
      </c>
      <c r="F44" s="8">
        <v>12083</v>
      </c>
      <c r="G44" s="8">
        <v>11999</v>
      </c>
      <c r="H44" s="9">
        <f t="shared" si="12"/>
        <v>72.867702018104808</v>
      </c>
      <c r="I44" s="9">
        <f t="shared" si="12"/>
        <v>70.065381113961763</v>
      </c>
      <c r="J44" s="9">
        <f t="shared" si="12"/>
        <v>75.68964080340028</v>
      </c>
    </row>
    <row r="45" spans="1:10">
      <c r="A45" s="5" t="s">
        <v>25</v>
      </c>
      <c r="B45" s="8">
        <f t="shared" si="13"/>
        <v>807</v>
      </c>
      <c r="C45" s="8">
        <v>398</v>
      </c>
      <c r="D45" s="8">
        <v>409</v>
      </c>
      <c r="E45" s="8">
        <f t="shared" si="14"/>
        <v>758</v>
      </c>
      <c r="F45" s="8">
        <v>366</v>
      </c>
      <c r="G45" s="8">
        <v>392</v>
      </c>
      <c r="H45" s="9">
        <f t="shared" si="12"/>
        <v>106.46437994722955</v>
      </c>
      <c r="I45" s="9">
        <f t="shared" si="12"/>
        <v>108.74316939890711</v>
      </c>
      <c r="J45" s="9">
        <f t="shared" si="12"/>
        <v>104.33673469387755</v>
      </c>
    </row>
    <row r="46" spans="1:10">
      <c r="A46" s="5" t="s">
        <v>26</v>
      </c>
      <c r="B46" s="8">
        <f t="shared" si="13"/>
        <v>291</v>
      </c>
      <c r="C46" s="8">
        <v>159</v>
      </c>
      <c r="D46" s="8">
        <v>132</v>
      </c>
      <c r="E46" s="8">
        <f t="shared" si="14"/>
        <v>595</v>
      </c>
      <c r="F46" s="8">
        <v>327</v>
      </c>
      <c r="G46" s="8">
        <v>268</v>
      </c>
      <c r="H46" s="9">
        <f t="shared" si="12"/>
        <v>48.907563025210081</v>
      </c>
      <c r="I46" s="9">
        <f t="shared" si="12"/>
        <v>48.623853211009177</v>
      </c>
      <c r="J46" s="9">
        <f>D46/G46*100</f>
        <v>49.253731343283583</v>
      </c>
    </row>
    <row r="47" spans="1:10">
      <c r="A47" s="5" t="s">
        <v>27</v>
      </c>
      <c r="B47" s="8">
        <f t="shared" si="13"/>
        <v>711</v>
      </c>
      <c r="C47" s="8">
        <v>386</v>
      </c>
      <c r="D47" s="8">
        <v>325</v>
      </c>
      <c r="E47" s="8">
        <f t="shared" si="14"/>
        <v>1014</v>
      </c>
      <c r="F47" s="8">
        <v>537</v>
      </c>
      <c r="G47" s="8">
        <v>477</v>
      </c>
      <c r="H47" s="9">
        <f t="shared" si="12"/>
        <v>70.118343195266277</v>
      </c>
      <c r="I47" s="9">
        <f t="shared" si="12"/>
        <v>71.88081936685289</v>
      </c>
      <c r="J47" s="9">
        <f>D47/G47*100</f>
        <v>68.134171907756809</v>
      </c>
    </row>
    <row r="48" spans="1:10">
      <c r="A48" s="5"/>
      <c r="B48" s="8"/>
      <c r="C48" s="8"/>
      <c r="D48" s="8"/>
      <c r="E48" s="8"/>
      <c r="F48" s="8"/>
      <c r="G48" s="8"/>
      <c r="H48" s="9"/>
      <c r="I48" s="9"/>
      <c r="J48" s="9"/>
    </row>
    <row r="49" spans="1:10">
      <c r="A49" s="24" t="s">
        <v>28</v>
      </c>
      <c r="B49" s="22">
        <f>SUM(B50:B56)</f>
        <v>13077</v>
      </c>
      <c r="C49" s="22">
        <f t="shared" ref="C49:D49" si="15">SUM(C50:C56)</f>
        <v>6681</v>
      </c>
      <c r="D49" s="22">
        <f t="shared" si="15"/>
        <v>6396</v>
      </c>
      <c r="E49" s="22">
        <f>SUM(E50:E56)</f>
        <v>18090</v>
      </c>
      <c r="F49" s="22">
        <f t="shared" ref="F49:G49" si="16">SUM(F50:F56)</f>
        <v>9697</v>
      </c>
      <c r="G49" s="22">
        <f t="shared" si="16"/>
        <v>8393</v>
      </c>
      <c r="H49" s="23">
        <f t="shared" ref="H49:J51" si="17">B49/E49*100</f>
        <v>72.288557213930346</v>
      </c>
      <c r="I49" s="23">
        <f t="shared" si="17"/>
        <v>68.897597195008757</v>
      </c>
      <c r="J49" s="23">
        <f t="shared" si="17"/>
        <v>76.206362444894566</v>
      </c>
    </row>
    <row r="50" spans="1:10">
      <c r="A50" s="5" t="s">
        <v>29</v>
      </c>
      <c r="B50" s="8">
        <f>C50+D50</f>
        <v>3475</v>
      </c>
      <c r="C50" s="8">
        <v>1833</v>
      </c>
      <c r="D50" s="8">
        <v>1642</v>
      </c>
      <c r="E50" s="8">
        <f>F50+G50</f>
        <v>5313</v>
      </c>
      <c r="F50" s="8">
        <v>3011</v>
      </c>
      <c r="G50" s="8">
        <v>2302</v>
      </c>
      <c r="H50" s="9">
        <f t="shared" si="17"/>
        <v>65.405608883869746</v>
      </c>
      <c r="I50" s="9">
        <f t="shared" si="17"/>
        <v>60.876785121222184</v>
      </c>
      <c r="J50" s="9">
        <f t="shared" si="17"/>
        <v>71.329278887923536</v>
      </c>
    </row>
    <row r="51" spans="1:10">
      <c r="A51" s="5" t="s">
        <v>30</v>
      </c>
      <c r="B51" s="8">
        <f t="shared" ref="B51:B56" si="18">C51+D51</f>
        <v>1339</v>
      </c>
      <c r="C51" s="8">
        <v>739</v>
      </c>
      <c r="D51" s="8">
        <v>600</v>
      </c>
      <c r="E51" s="8">
        <f t="shared" ref="E51:E56" si="19">F51+G51</f>
        <v>2280</v>
      </c>
      <c r="F51" s="8">
        <v>1306</v>
      </c>
      <c r="G51" s="8">
        <v>974</v>
      </c>
      <c r="H51" s="9">
        <f>B51/E51*100</f>
        <v>58.728070175438596</v>
      </c>
      <c r="I51" s="9">
        <f t="shared" si="17"/>
        <v>56.584992343032155</v>
      </c>
      <c r="J51" s="9">
        <f>D51/G51*100</f>
        <v>61.601642710472284</v>
      </c>
    </row>
    <row r="52" spans="1:10">
      <c r="A52" s="5" t="s">
        <v>31</v>
      </c>
      <c r="B52" s="8">
        <f t="shared" si="18"/>
        <v>370</v>
      </c>
      <c r="C52" s="8">
        <v>220</v>
      </c>
      <c r="D52" s="8">
        <v>150</v>
      </c>
      <c r="E52" s="8">
        <f t="shared" si="19"/>
        <v>597</v>
      </c>
      <c r="F52" s="8">
        <v>365</v>
      </c>
      <c r="G52" s="8">
        <v>232</v>
      </c>
      <c r="H52" s="9">
        <f>B52/E52*100</f>
        <v>61.976549413735341</v>
      </c>
      <c r="I52" s="9">
        <f>C52/F52*100</f>
        <v>60.273972602739725</v>
      </c>
      <c r="J52" s="9">
        <f>D52/G52*100</f>
        <v>64.65517241379311</v>
      </c>
    </row>
    <row r="53" spans="1:10">
      <c r="A53" s="5" t="s">
        <v>32</v>
      </c>
      <c r="B53" s="8">
        <f t="shared" si="18"/>
        <v>1751</v>
      </c>
      <c r="C53" s="8">
        <v>947</v>
      </c>
      <c r="D53" s="8">
        <v>804</v>
      </c>
      <c r="E53" s="8">
        <f t="shared" si="19"/>
        <v>2519</v>
      </c>
      <c r="F53" s="8">
        <v>1429</v>
      </c>
      <c r="G53" s="8">
        <v>1090</v>
      </c>
      <c r="H53" s="9">
        <f>B53/E53*100</f>
        <v>69.511710996427155</v>
      </c>
      <c r="I53" s="9">
        <f>C53/F53*100</f>
        <v>66.270118964310711</v>
      </c>
      <c r="J53" s="9">
        <f>D53/G53*100</f>
        <v>73.761467889908261</v>
      </c>
    </row>
    <row r="54" spans="1:10">
      <c r="A54" s="5" t="s">
        <v>33</v>
      </c>
      <c r="B54" s="8">
        <f t="shared" si="18"/>
        <v>4629</v>
      </c>
      <c r="C54" s="8">
        <v>2241</v>
      </c>
      <c r="D54" s="8">
        <v>2388</v>
      </c>
      <c r="E54" s="8">
        <f t="shared" si="19"/>
        <v>5150</v>
      </c>
      <c r="F54" s="8">
        <v>2539</v>
      </c>
      <c r="G54" s="8">
        <v>2611</v>
      </c>
      <c r="H54" s="9">
        <f>B54/E54*100</f>
        <v>89.883495145631059</v>
      </c>
      <c r="I54" s="9">
        <f>C54/F54*100</f>
        <v>88.263095706971257</v>
      </c>
      <c r="J54" s="9">
        <f>D54/G54*100</f>
        <v>91.459211030256597</v>
      </c>
    </row>
    <row r="55" spans="1:10">
      <c r="A55" s="5" t="s">
        <v>34</v>
      </c>
      <c r="B55" s="8">
        <f t="shared" si="18"/>
        <v>1513</v>
      </c>
      <c r="C55" s="8">
        <v>701</v>
      </c>
      <c r="D55" s="8">
        <v>812</v>
      </c>
      <c r="E55" s="8">
        <f t="shared" si="19"/>
        <v>2220</v>
      </c>
      <c r="F55" s="8">
        <v>1041</v>
      </c>
      <c r="G55" s="8">
        <v>1179</v>
      </c>
      <c r="H55" s="9">
        <f>B55/E55*100</f>
        <v>68.153153153153156</v>
      </c>
      <c r="I55" s="9">
        <f>C55/F55*100</f>
        <v>67.339097022094137</v>
      </c>
      <c r="J55" s="9">
        <f t="shared" ref="J55:J56" si="20">D55/G55*100</f>
        <v>68.871925360474989</v>
      </c>
    </row>
    <row r="56" spans="1:10">
      <c r="A56" s="5" t="s">
        <v>35</v>
      </c>
      <c r="B56" s="8">
        <f t="shared" si="18"/>
        <v>0</v>
      </c>
      <c r="C56" s="8">
        <v>0</v>
      </c>
      <c r="D56" s="8">
        <v>0</v>
      </c>
      <c r="E56" s="8">
        <f t="shared" si="19"/>
        <v>11</v>
      </c>
      <c r="F56" s="8">
        <v>6</v>
      </c>
      <c r="G56" s="8">
        <v>5</v>
      </c>
      <c r="H56" s="9">
        <f t="shared" ref="H56" si="21">B56/E56*100</f>
        <v>0</v>
      </c>
      <c r="I56" s="9">
        <f>C56/F56*100</f>
        <v>0</v>
      </c>
      <c r="J56" s="9">
        <f t="shared" si="20"/>
        <v>0</v>
      </c>
    </row>
    <row r="57" spans="1:10" ht="21" customHeight="1">
      <c r="A57" s="10"/>
      <c r="B57" s="11"/>
      <c r="C57" s="11"/>
      <c r="D57" s="11"/>
      <c r="E57" s="11"/>
      <c r="F57" s="11"/>
      <c r="G57" s="11"/>
      <c r="H57" s="13"/>
      <c r="I57" s="13"/>
      <c r="J57" s="13"/>
    </row>
    <row r="58" spans="1:10" ht="10.15" customHeight="1">
      <c r="A58" s="17" t="s">
        <v>36</v>
      </c>
    </row>
    <row r="59" spans="1:10" ht="20.25" customHeight="1">
      <c r="A59" s="15" t="s">
        <v>37</v>
      </c>
    </row>
    <row r="60" spans="1:10">
      <c r="A60" s="16" t="s">
        <v>17</v>
      </c>
    </row>
    <row r="61" spans="1:10">
      <c r="A61" s="16" t="s">
        <v>18</v>
      </c>
    </row>
  </sheetData>
  <mergeCells count="14">
    <mergeCell ref="B1:J1"/>
    <mergeCell ref="B2:J2"/>
    <mergeCell ref="B3:J3"/>
    <mergeCell ref="A5:A6"/>
    <mergeCell ref="B5:D5"/>
    <mergeCell ref="E5:G5"/>
    <mergeCell ref="H5:J5"/>
    <mergeCell ref="B34:J34"/>
    <mergeCell ref="B35:J35"/>
    <mergeCell ref="B36:J36"/>
    <mergeCell ref="A37:A38"/>
    <mergeCell ref="B37:D37"/>
    <mergeCell ref="E37:G37"/>
    <mergeCell ref="H37:J37"/>
  </mergeCells>
  <pageMargins left="1.0629921259842521" right="0.82677165354330717" top="0.86614173228346458" bottom="0.55118110236220474" header="0.86614173228346458" footer="0.55118110236220474"/>
  <pageSetup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hmperezr</dc:creator>
  <cp:keywords/>
  <dc:description/>
  <cp:lastModifiedBy>Usuario invitado</cp:lastModifiedBy>
  <cp:revision/>
  <dcterms:created xsi:type="dcterms:W3CDTF">2015-07-31T19:44:32Z</dcterms:created>
  <dcterms:modified xsi:type="dcterms:W3CDTF">2019-07-05T21:28:58Z</dcterms:modified>
  <cp:category/>
  <cp:contentStatus/>
</cp:coreProperties>
</file>