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3"/>
  <workbookPr/>
  <mc:AlternateContent xmlns:mc="http://schemas.openxmlformats.org/markup-compatibility/2006">
    <mc:Choice Requires="x15">
      <x15ac:absPath xmlns:x15ac="http://schemas.microsoft.com/office/spreadsheetml/2010/11/ac" url="C:\Users\lbgonzalez\Desktop\ARCHIVOS 2019\INDICADORES eNERO19\"/>
    </mc:Choice>
  </mc:AlternateContent>
  <xr:revisionPtr revIDLastSave="0" documentId="11_6290ADD359D0BCF8A8EEB423323DC8C5F2A3624B" xr6:coauthVersionLast="43" xr6:coauthVersionMax="43" xr10:uidLastSave="{00000000-0000-0000-0000-000000000000}"/>
  <bookViews>
    <workbookView xWindow="0" yWindow="0" windowWidth="21600" windowHeight="9030" firstSheet="2" activeTab="2" xr2:uid="{00000000-000D-0000-FFFF-FFFF00000000}"/>
  </bookViews>
  <sheets>
    <sheet name="2007 -2008" sheetId="1" r:id="rId1"/>
    <sheet name="2011 -2012" sheetId="2" r:id="rId2"/>
    <sheet name="2017-2018" sheetId="3" r:id="rId3"/>
  </sheets>
  <definedNames>
    <definedName name="_xlnm.Print_Area" localSheetId="0">'2007 -2008'!$A$1:$G$194</definedName>
    <definedName name="_xlnm.Print_Area" localSheetId="1">'2011 -2012'!$A$1:$E$194</definedName>
    <definedName name="_xlnm.Print_Area" localSheetId="2">'2017-2018'!$A$1:$F$141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6" i="3" l="1"/>
  <c r="D136" i="3"/>
  <c r="E135" i="3"/>
  <c r="D135" i="3"/>
  <c r="E134" i="3"/>
  <c r="D134" i="3"/>
  <c r="E133" i="3"/>
  <c r="D133" i="3"/>
  <c r="E132" i="3"/>
  <c r="D132" i="3"/>
  <c r="E131" i="3"/>
  <c r="D131" i="3"/>
  <c r="D130" i="3"/>
  <c r="E129" i="3"/>
  <c r="D129" i="3"/>
  <c r="D128" i="3"/>
  <c r="E127" i="3"/>
  <c r="D127" i="3"/>
  <c r="E126" i="3"/>
  <c r="D126" i="3"/>
  <c r="E125" i="3"/>
  <c r="D125" i="3"/>
  <c r="E124" i="3"/>
  <c r="D124" i="3"/>
  <c r="E123" i="3"/>
  <c r="D123" i="3"/>
  <c r="E122" i="3"/>
  <c r="D122" i="3"/>
  <c r="E121" i="3"/>
  <c r="D121" i="3"/>
  <c r="E120" i="3"/>
  <c r="D120" i="3"/>
  <c r="C119" i="3"/>
  <c r="B119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C90" i="3"/>
  <c r="B90" i="3"/>
  <c r="E70" i="3"/>
  <c r="E69" i="3"/>
  <c r="E66" i="3"/>
  <c r="E63" i="3"/>
  <c r="C62" i="3"/>
  <c r="B6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C34" i="3"/>
  <c r="B34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C7" i="3"/>
  <c r="B7" i="3"/>
  <c r="D7" i="3" s="1"/>
  <c r="D189" i="2"/>
  <c r="D188" i="2"/>
  <c r="D187" i="2"/>
  <c r="D186" i="2"/>
  <c r="D185" i="2"/>
  <c r="D184" i="2"/>
  <c r="D180" i="2"/>
  <c r="D179" i="2"/>
  <c r="D178" i="2"/>
  <c r="D177" i="2"/>
  <c r="D176" i="2"/>
  <c r="D175" i="2"/>
  <c r="D174" i="2"/>
  <c r="D173" i="2"/>
  <c r="C172" i="2"/>
  <c r="B172" i="2"/>
  <c r="D161" i="2"/>
  <c r="D160" i="2"/>
  <c r="D159" i="2"/>
  <c r="D158" i="2"/>
  <c r="D157" i="2"/>
  <c r="D156" i="2"/>
  <c r="D152" i="2"/>
  <c r="D151" i="2"/>
  <c r="D150" i="2"/>
  <c r="D149" i="2"/>
  <c r="D148" i="2"/>
  <c r="D147" i="2"/>
  <c r="D146" i="2"/>
  <c r="D145" i="2"/>
  <c r="C144" i="2"/>
  <c r="B144" i="2"/>
  <c r="D124" i="2"/>
  <c r="D123" i="2"/>
  <c r="D120" i="2"/>
  <c r="D117" i="2"/>
  <c r="C116" i="2"/>
  <c r="B11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9" i="2"/>
  <c r="B99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C61" i="2"/>
  <c r="B61" i="2"/>
  <c r="D48" i="2"/>
  <c r="D46" i="2"/>
  <c r="D42" i="2"/>
  <c r="D39" i="2"/>
  <c r="D38" i="2"/>
  <c r="D36" i="2"/>
  <c r="C34" i="2"/>
  <c r="B34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C7" i="2"/>
  <c r="B7" i="2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D172" i="1"/>
  <c r="B172" i="1"/>
  <c r="F161" i="1"/>
  <c r="F160" i="1"/>
  <c r="F159" i="1"/>
  <c r="F158" i="1"/>
  <c r="F156" i="1"/>
  <c r="F152" i="1"/>
  <c r="F151" i="1"/>
  <c r="F150" i="1"/>
  <c r="F149" i="1"/>
  <c r="F148" i="1"/>
  <c r="F147" i="1"/>
  <c r="F146" i="1"/>
  <c r="F145" i="1"/>
  <c r="D144" i="1"/>
  <c r="B144" i="1"/>
  <c r="F124" i="1"/>
  <c r="F123" i="1"/>
  <c r="F120" i="1"/>
  <c r="F117" i="1"/>
  <c r="D116" i="1"/>
  <c r="B116" i="1"/>
  <c r="D105" i="1"/>
  <c r="F105" i="1" s="1"/>
  <c r="D104" i="1"/>
  <c r="F104" i="1" s="1"/>
  <c r="D103" i="1"/>
  <c r="F103" i="1" s="1"/>
  <c r="D102" i="1"/>
  <c r="F102" i="1" s="1"/>
  <c r="D101" i="1"/>
  <c r="F101" i="1" s="1"/>
  <c r="D100" i="1"/>
  <c r="F100" i="1" s="1"/>
  <c r="D99" i="1"/>
  <c r="F99" i="1" s="1"/>
  <c r="D98" i="1"/>
  <c r="F98" i="1" s="1"/>
  <c r="D97" i="1"/>
  <c r="F97" i="1" s="1"/>
  <c r="D96" i="1"/>
  <c r="F96" i="1" s="1"/>
  <c r="D95" i="1"/>
  <c r="F95" i="1" s="1"/>
  <c r="D94" i="1"/>
  <c r="F94" i="1" s="1"/>
  <c r="D93" i="1"/>
  <c r="F93" i="1" s="1"/>
  <c r="D92" i="1"/>
  <c r="F92" i="1" s="1"/>
  <c r="D91" i="1"/>
  <c r="F91" i="1" s="1"/>
  <c r="D90" i="1"/>
  <c r="F90" i="1" s="1"/>
  <c r="D89" i="1"/>
  <c r="B88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D61" i="1"/>
  <c r="B61" i="1"/>
  <c r="F48" i="1"/>
  <c r="F46" i="1"/>
  <c r="F42" i="1"/>
  <c r="F39" i="1"/>
  <c r="F38" i="1"/>
  <c r="F36" i="1"/>
  <c r="D34" i="1"/>
  <c r="B34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D7" i="1"/>
  <c r="B7" i="1"/>
  <c r="F34" i="1" l="1"/>
  <c r="F61" i="1"/>
  <c r="F172" i="1"/>
  <c r="D34" i="2"/>
  <c r="D61" i="2"/>
  <c r="D91" i="2"/>
  <c r="D95" i="2"/>
  <c r="D96" i="2"/>
  <c r="D98" i="2"/>
  <c r="D99" i="2"/>
  <c r="D100" i="2"/>
  <c r="D101" i="2"/>
  <c r="D103" i="2"/>
  <c r="D104" i="2"/>
  <c r="E7" i="3"/>
  <c r="E34" i="3"/>
  <c r="E62" i="3"/>
  <c r="E119" i="3"/>
  <c r="F7" i="1"/>
  <c r="D88" i="1"/>
  <c r="F88" i="1" s="1"/>
  <c r="F116" i="1"/>
  <c r="F144" i="1"/>
  <c r="D7" i="2"/>
  <c r="D92" i="2"/>
  <c r="D97" i="2"/>
  <c r="D105" i="2"/>
  <c r="D144" i="2"/>
  <c r="D34" i="3"/>
  <c r="E90" i="3"/>
  <c r="D119" i="3"/>
  <c r="D102" i="2"/>
  <c r="B88" i="2"/>
  <c r="D172" i="2"/>
  <c r="D116" i="2"/>
  <c r="D93" i="2"/>
  <c r="C88" i="2"/>
  <c r="D88" i="2" s="1"/>
  <c r="D94" i="2"/>
  <c r="F89" i="1"/>
  <c r="D89" i="2"/>
  <c r="D90" i="2"/>
</calcChain>
</file>

<file path=xl/sharedStrings.xml><?xml version="1.0" encoding="utf-8"?>
<sst xmlns="http://schemas.openxmlformats.org/spreadsheetml/2006/main" count="597" uniqueCount="86">
  <si>
    <t>ABSORCION EN EDUCACION SECUNDARIA</t>
  </si>
  <si>
    <t>SEGUN MUNICIPIO</t>
  </si>
  <si>
    <t>INICIO DE CURSOS 2007 - 2008</t>
  </si>
  <si>
    <t>MUNICIPIO</t>
  </si>
  <si>
    <t>EGRESADOS DE PRIMARIA 2006-2007</t>
  </si>
  <si>
    <t>NUEVO INGRESO A 1º DE SECUNDARIA  2007 - 2008</t>
  </si>
  <si>
    <t>ABSORCION</t>
  </si>
  <si>
    <t>POSICION</t>
  </si>
  <si>
    <t>ESTADO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</si>
  <si>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</si>
  <si>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</si>
  <si>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</si>
  <si>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</si>
  <si>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</si>
  <si>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</si>
  <si>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</si>
  <si>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</si>
  <si>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</si>
  <si>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</si>
  <si>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</si>
  <si>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</si>
  <si>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</si>
  <si>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</si>
  <si>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</si>
  <si>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</si>
  <si>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Tenosíque</t>
  </si>
  <si>
    <r>
      <t xml:space="preserve">FUENTE: </t>
    </r>
    <r>
      <rPr>
        <sz val="9"/>
        <rFont val="Arial"/>
        <family val="2"/>
      </rPr>
      <t>Estadística Básica del Sistema Educativo Estatal a Inicio de Cursos 2007 - 2008.</t>
    </r>
  </si>
  <si>
    <t xml:space="preserve">                 Secretaría de Educación del Estado de Tabasco.  Subsecretaría de Planeación de Servicios Educativos y Descentralización;</t>
  </si>
  <si>
    <t xml:space="preserve">                 Dirección de Planeación, Programación y Presupuesto; Coordinación del Sistema de Información Estadística.</t>
  </si>
  <si>
    <t>ABSORCION EN PROFESIONAL TECNICO</t>
  </si>
  <si>
    <t>INICIO DE CURSOS  2007 - 2008</t>
  </si>
  <si>
    <t>EGRESADOS DE SECUNDARIA 2006-2007</t>
  </si>
  <si>
    <t>NUEVO INGRESO A 1º DE PROF. TEC. 2007 - 2008</t>
  </si>
  <si>
    <t>-</t>
  </si>
  <si>
    <t>ABSORCION EN BACHILLERATO</t>
  </si>
  <si>
    <t>NUEVO INGRESO A 1º DE BACHILLERATO 2007- 2008</t>
  </si>
  <si>
    <t>ABSORCION EN EDUCACION MEDIA SUPERIOR</t>
  </si>
  <si>
    <t>EGRESADOS DE SECUNDARIA  2006-2007</t>
  </si>
  <si>
    <t>NUEVO INGRESO A 1º DE MEDIA SUPERIOR  2007 - 2008</t>
  </si>
  <si>
    <t>ABSORCION EN EDUCACION NORMAL</t>
  </si>
  <si>
    <t>INICIO DE CURSOS 2007- 2008</t>
  </si>
  <si>
    <t>EGRESADOS DE BACHILLERATO 2006-2007</t>
  </si>
  <si>
    <t>NUEVO INGRESO A 1º DE NORMAL 2007- 2008</t>
  </si>
  <si>
    <t>ABSORCION EN UNIVERSIDADES E INSTITUTOS TECNOLOGICOS</t>
  </si>
  <si>
    <t xml:space="preserve">NUEVO INGRESO A 1º DE SUPERIOR 2007- 2008 </t>
  </si>
  <si>
    <t>a/ Excluye a los alumnos de nuevo ingreso a primer grado en carreras de los sistemas semiescolarizado y abierto.</t>
  </si>
  <si>
    <t>ABSORCION EN EDUCACION SUPERIOR</t>
  </si>
  <si>
    <t xml:space="preserve">INICIO DE CURSOS 2007 - 2008 </t>
  </si>
  <si>
    <t>NUEVO INGRESO A 1º DE SUPERIOR 2007- 2008 a/  b/</t>
  </si>
  <si>
    <t>b/ Incluye educación normal licenciatura.</t>
  </si>
  <si>
    <t>INICIO DE CURSOS 2011 - 2012</t>
  </si>
  <si>
    <t>EGRESADOS DE PRIMARIA 2010-2011</t>
  </si>
  <si>
    <t>NUEVO INGRESO A 1º DE SECUNDARIA  2011- 2012</t>
  </si>
  <si>
    <r>
      <t xml:space="preserve">FUENTE: </t>
    </r>
    <r>
      <rPr>
        <sz val="9"/>
        <rFont val="Arial"/>
        <family val="2"/>
      </rPr>
      <t>Estadística Básica del Sistema Educativo Estatal a Inicio de Cursos 2011 - 2012.</t>
    </r>
  </si>
  <si>
    <t xml:space="preserve">                 Coordinación del Sistema de Información Estadística.</t>
  </si>
  <si>
    <t>INICIO DE CURSOS  2011 - 2012</t>
  </si>
  <si>
    <t>EGRESADOS DE SECUNDARIA 2010-2011</t>
  </si>
  <si>
    <t>NUEVO INGRESO A 1º DE PROF. TEC. 2011- 2012</t>
  </si>
  <si>
    <t>INICIO DE CURSOS 2011- 2012</t>
  </si>
  <si>
    <t>NUEVO INGRESO A 1º DE BACHILLERATO 2011- 2012</t>
  </si>
  <si>
    <r>
      <t xml:space="preserve">FUENTE: </t>
    </r>
    <r>
      <rPr>
        <sz val="9"/>
        <rFont val="Arial"/>
        <family val="2"/>
      </rPr>
      <t>Estadística Básica del Sistema Educativo Estatal a Inicio de Cursos 2011- 2012.</t>
    </r>
  </si>
  <si>
    <t>EGRESADOS DE SECUNDARIA  2010-2011</t>
  </si>
  <si>
    <t>NUEVO INGRESO A 1º DE MEDIA SUPERIOR  2011 - 2012</t>
  </si>
  <si>
    <t>EGRESADOS DE BACHILLERATO 2010-2011</t>
  </si>
  <si>
    <t>NUEVO INGRESO A 1º DE NORMAL 2011- 2012</t>
  </si>
  <si>
    <t xml:space="preserve">NUEVO INGRESO A 1º DE SUPERIOR 2011 - 2012 </t>
  </si>
  <si>
    <t>NUEVO INGRESO A 1º DE SUPERIOR 2011 - 2012 a/  b/</t>
  </si>
  <si>
    <t>EGRESADOS DE PRIMARIA 2016-2017</t>
  </si>
  <si>
    <t>NUEVO INGRESO A 1º DE SECUNDARIA  2017- 2018</t>
  </si>
  <si>
    <t>NO INGRESARON</t>
  </si>
  <si>
    <t>ABSORCIÓN</t>
  </si>
  <si>
    <t>POSICIÓN</t>
  </si>
  <si>
    <t>A</t>
  </si>
  <si>
    <r>
      <t xml:space="preserve">FUENTE: </t>
    </r>
    <r>
      <rPr>
        <sz val="9"/>
        <rFont val="Arial"/>
        <family val="2"/>
      </rPr>
      <t>Estadística Básica del Sistema Educativo Estatal a Inicio de Cursos 2017 - 2018.</t>
    </r>
  </si>
  <si>
    <t xml:space="preserve">                 Secretaría de Educación del Estado de Tabasco.  Subsecretaría de Planeación y Evaluación;</t>
  </si>
  <si>
    <t xml:space="preserve">                 Dirección del Sistema de Información Estadística.</t>
  </si>
  <si>
    <t>EGRESADOS DE SECUNDARIA  2016-2017</t>
  </si>
  <si>
    <t>NUEVO INGRESO A 1º DE MEDIA SUPERIOR  2017 - 2018</t>
  </si>
  <si>
    <t>NO SE ATENDIERON</t>
  </si>
  <si>
    <r>
      <t xml:space="preserve">FUENTE: </t>
    </r>
    <r>
      <rPr>
        <sz val="9"/>
        <rFont val="Arial"/>
        <family val="2"/>
      </rPr>
      <t>Estadística Básica del Sistema Educativo Estatal a Inicio de Cursos 2017- 2018.</t>
    </r>
  </si>
  <si>
    <t xml:space="preserve">                 Secretaría de Educación del Estado de Tabasco.  Subsecretaría de Planeación y Evaluaciónión;</t>
  </si>
  <si>
    <t>EGRESADOS DE MEDIA SUPERIOR 2016-2017</t>
  </si>
  <si>
    <t>NUEVO INGRESO A 1º DE NORMAL 2017- 2018</t>
  </si>
  <si>
    <t>NUEVO INGRESO A 1º DE LICENCIATURAS 2017 - 2018 a/  b/</t>
  </si>
  <si>
    <t>b/ Excluye educación normal licenciatura.</t>
  </si>
  <si>
    <t>NUEVO INGRESO A 1º DE SUPERIOR 2017 - 2018 a/  b/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</si>
</sst>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\ ###"/>
    <numFmt numFmtId="165" formatCode="0.0"/>
    <numFmt numFmtId="166" formatCode="General_)"/>
    <numFmt numFmtId="167" formatCode="\ ###\ ###"/>
    <numFmt numFmtId="168" formatCode="_(* #,##0_);_(* \(#,##0\);_(* &quot;-&quot;??_);_(@_)"/>
  </numFmts>
  <fonts count="8"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rgb="FF98B957"/>
        <bgColor indexed="64"/>
      </patternFill>
    </fill>
    <fill>
      <patternFill patternType="solid">
        <fgColor rgb="FFE7CE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DFB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5D5D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10">
    <xf numFmtId="0" fontId="0" fillId="0" borderId="0" xfId="0"/>
    <xf numFmtId="0" fontId="1" fillId="0" borderId="0" xfId="1"/>
    <xf numFmtId="0" fontId="4" fillId="0" borderId="0" xfId="1" applyFont="1"/>
    <xf numFmtId="0" fontId="5" fillId="2" borderId="1" xfId="1" applyFont="1" applyFill="1" applyBorder="1" applyAlignment="1">
      <alignment horizontal="center" vertical="center" wrapText="1"/>
    </xf>
    <xf numFmtId="0" fontId="4" fillId="0" borderId="2" xfId="1" applyFont="1" applyBorder="1"/>
    <xf numFmtId="0" fontId="4" fillId="0" borderId="2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/>
    </xf>
    <xf numFmtId="164" fontId="4" fillId="0" borderId="3" xfId="0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 vertical="center"/>
    </xf>
    <xf numFmtId="166" fontId="5" fillId="0" borderId="0" xfId="1" quotePrefix="1" applyNumberFormat="1" applyFont="1" applyBorder="1" applyAlignment="1" applyProtection="1">
      <alignment horizontal="left"/>
    </xf>
    <xf numFmtId="166" fontId="6" fillId="0" borderId="0" xfId="0" applyNumberFormat="1" applyFont="1" applyBorder="1" applyAlignment="1" applyProtection="1">
      <alignment horizontal="left"/>
    </xf>
    <xf numFmtId="0" fontId="6" fillId="0" borderId="0" xfId="0" applyFont="1" applyFill="1" applyBorder="1" applyAlignment="1">
      <alignment horizontal="left"/>
    </xf>
    <xf numFmtId="3" fontId="4" fillId="0" borderId="2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164" fontId="4" fillId="0" borderId="2" xfId="0" applyNumberFormat="1" applyFont="1" applyBorder="1" applyAlignment="1" applyProtection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164" fontId="4" fillId="0" borderId="3" xfId="0" applyNumberFormat="1" applyFont="1" applyBorder="1" applyAlignment="1" applyProtection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0" fontId="2" fillId="3" borderId="2" xfId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5" fontId="2" fillId="3" borderId="2" xfId="1" applyNumberFormat="1" applyFont="1" applyFill="1" applyBorder="1" applyAlignment="1">
      <alignment horizontal="center"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4" xfId="1" applyNumberFormat="1" applyFont="1" applyBorder="1" applyAlignment="1">
      <alignment horizontal="right" vertical="center"/>
    </xf>
    <xf numFmtId="167" fontId="2" fillId="3" borderId="2" xfId="0" applyNumberFormat="1" applyFont="1" applyFill="1" applyBorder="1" applyAlignment="1">
      <alignment horizontal="center" vertical="center"/>
    </xf>
    <xf numFmtId="167" fontId="2" fillId="3" borderId="2" xfId="1" applyNumberFormat="1" applyFont="1" applyFill="1" applyBorder="1" applyAlignment="1">
      <alignment horizontal="center" vertical="center"/>
    </xf>
    <xf numFmtId="167" fontId="4" fillId="0" borderId="2" xfId="0" applyNumberFormat="1" applyFont="1" applyBorder="1" applyAlignment="1" applyProtection="1">
      <alignment horizontal="center" vertical="center"/>
    </xf>
    <xf numFmtId="167" fontId="4" fillId="0" borderId="2" xfId="1" applyNumberFormat="1" applyFont="1" applyBorder="1" applyAlignment="1">
      <alignment horizontal="center" vertical="center"/>
    </xf>
    <xf numFmtId="0" fontId="4" fillId="1" borderId="2" xfId="1" applyFont="1" applyFill="1" applyBorder="1" applyAlignment="1">
      <alignment vertical="center"/>
    </xf>
    <xf numFmtId="167" fontId="4" fillId="1" borderId="2" xfId="0" applyNumberFormat="1" applyFont="1" applyFill="1" applyBorder="1" applyAlignment="1" applyProtection="1">
      <alignment horizontal="center" vertical="center"/>
    </xf>
    <xf numFmtId="167" fontId="4" fillId="1" borderId="2" xfId="1" applyNumberFormat="1" applyFont="1" applyFill="1" applyBorder="1" applyAlignment="1">
      <alignment horizontal="center" vertical="center"/>
    </xf>
    <xf numFmtId="165" fontId="4" fillId="1" borderId="2" xfId="1" applyNumberFormat="1" applyFont="1" applyFill="1" applyBorder="1" applyAlignment="1">
      <alignment horizontal="center" vertical="center"/>
    </xf>
    <xf numFmtId="167" fontId="4" fillId="0" borderId="3" xfId="0" applyNumberFormat="1" applyFont="1" applyBorder="1" applyAlignment="1" applyProtection="1">
      <alignment horizontal="center" vertical="center"/>
    </xf>
    <xf numFmtId="167" fontId="4" fillId="0" borderId="3" xfId="1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4" fillId="0" borderId="4" xfId="1" applyFont="1" applyBorder="1"/>
    <xf numFmtId="164" fontId="2" fillId="3" borderId="2" xfId="1" applyNumberFormat="1" applyFont="1" applyFill="1" applyBorder="1" applyAlignment="1">
      <alignment horizontal="center" vertical="center"/>
    </xf>
    <xf numFmtId="164" fontId="4" fillId="1" borderId="2" xfId="0" applyNumberFormat="1" applyFont="1" applyFill="1" applyBorder="1" applyAlignment="1" applyProtection="1">
      <alignment horizontal="center" vertical="center"/>
    </xf>
    <xf numFmtId="164" fontId="4" fillId="1" borderId="2" xfId="1" applyNumberFormat="1" applyFont="1" applyFill="1" applyBorder="1" applyAlignment="1">
      <alignment horizontal="center" vertical="center"/>
    </xf>
    <xf numFmtId="0" fontId="6" fillId="0" borderId="0" xfId="1" applyFont="1" applyBorder="1" applyAlignment="1"/>
    <xf numFmtId="0" fontId="4" fillId="0" borderId="0" xfId="1" applyFont="1" applyBorder="1" applyAlignment="1">
      <alignment horizontal="center" vertical="center"/>
    </xf>
    <xf numFmtId="2" fontId="4" fillId="0" borderId="0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168" fontId="4" fillId="0" borderId="0" xfId="0" applyNumberFormat="1" applyFont="1" applyBorder="1" applyAlignment="1" applyProtection="1">
      <alignment horizontal="center" vertical="center"/>
    </xf>
    <xf numFmtId="168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165" fontId="1" fillId="0" borderId="0" xfId="1" applyNumberFormat="1"/>
    <xf numFmtId="0" fontId="5" fillId="4" borderId="5" xfId="1" applyFont="1" applyFill="1" applyBorder="1" applyAlignment="1">
      <alignment horizontal="center" vertical="center" wrapText="1"/>
    </xf>
    <xf numFmtId="0" fontId="4" fillId="0" borderId="0" xfId="2" applyFont="1" applyBorder="1"/>
    <xf numFmtId="0" fontId="4" fillId="0" borderId="0" xfId="2" applyFont="1" applyBorder="1" applyAlignment="1">
      <alignment horizontal="center"/>
    </xf>
    <xf numFmtId="0" fontId="1" fillId="0" borderId="0" xfId="2" applyBorder="1"/>
    <xf numFmtId="165" fontId="4" fillId="0" borderId="0" xfId="2" applyNumberFormat="1" applyFont="1" applyBorder="1" applyAlignment="1">
      <alignment horizontal="center" vertical="center"/>
    </xf>
    <xf numFmtId="0" fontId="2" fillId="5" borderId="0" xfId="1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 vertical="center"/>
    </xf>
    <xf numFmtId="165" fontId="2" fillId="5" borderId="0" xfId="1" applyNumberFormat="1" applyFont="1" applyFill="1" applyBorder="1" applyAlignment="1">
      <alignment horizontal="center" vertical="center"/>
    </xf>
    <xf numFmtId="0" fontId="4" fillId="6" borderId="0" xfId="1" applyFont="1" applyFill="1" applyBorder="1" applyAlignment="1">
      <alignment vertical="center"/>
    </xf>
    <xf numFmtId="164" fontId="4" fillId="6" borderId="0" xfId="0" applyNumberFormat="1" applyFont="1" applyFill="1" applyBorder="1" applyAlignment="1" applyProtection="1">
      <alignment horizontal="center" vertical="center"/>
    </xf>
    <xf numFmtId="164" fontId="4" fillId="6" borderId="0" xfId="1" applyNumberFormat="1" applyFont="1" applyFill="1" applyBorder="1" applyAlignment="1">
      <alignment horizontal="center" vertical="center"/>
    </xf>
    <xf numFmtId="165" fontId="4" fillId="6" borderId="0" xfId="1" applyNumberFormat="1" applyFont="1" applyFill="1" applyBorder="1" applyAlignment="1">
      <alignment horizontal="center" vertical="center"/>
    </xf>
    <xf numFmtId="0" fontId="4" fillId="7" borderId="0" xfId="1" applyFont="1" applyFill="1" applyBorder="1" applyAlignment="1">
      <alignment horizontal="left"/>
    </xf>
    <xf numFmtId="164" fontId="4" fillId="7" borderId="0" xfId="0" applyNumberFormat="1" applyFont="1" applyFill="1" applyBorder="1" applyAlignment="1">
      <alignment horizontal="center" vertical="center"/>
    </xf>
    <xf numFmtId="165" fontId="4" fillId="7" borderId="0" xfId="1" applyNumberFormat="1" applyFont="1" applyFill="1" applyBorder="1" applyAlignment="1">
      <alignment horizontal="center" vertical="center"/>
    </xf>
    <xf numFmtId="0" fontId="4" fillId="6" borderId="6" xfId="1" applyFont="1" applyFill="1" applyBorder="1" applyAlignment="1">
      <alignment vertical="center"/>
    </xf>
    <xf numFmtId="164" fontId="4" fillId="6" borderId="6" xfId="0" applyNumberFormat="1" applyFont="1" applyFill="1" applyBorder="1" applyAlignment="1" applyProtection="1">
      <alignment horizontal="center" vertical="center"/>
    </xf>
    <xf numFmtId="164" fontId="4" fillId="6" borderId="6" xfId="1" applyNumberFormat="1" applyFont="1" applyFill="1" applyBorder="1" applyAlignment="1">
      <alignment horizontal="center" vertical="center"/>
    </xf>
    <xf numFmtId="165" fontId="4" fillId="6" borderId="6" xfId="1" applyNumberFormat="1" applyFont="1" applyFill="1" applyBorder="1" applyAlignment="1">
      <alignment horizontal="center" vertical="center"/>
    </xf>
    <xf numFmtId="166" fontId="6" fillId="0" borderId="0" xfId="3" applyNumberFormat="1" applyFont="1" applyBorder="1" applyAlignment="1" applyProtection="1">
      <alignment horizontal="left"/>
    </xf>
    <xf numFmtId="0" fontId="6" fillId="0" borderId="0" xfId="3" applyFont="1" applyFill="1" applyBorder="1" applyAlignment="1">
      <alignment horizontal="left"/>
    </xf>
    <xf numFmtId="0" fontId="4" fillId="7" borderId="0" xfId="0" applyNumberFormat="1" applyFont="1" applyFill="1" applyBorder="1" applyAlignment="1">
      <alignment horizontal="center" vertical="center"/>
    </xf>
    <xf numFmtId="0" fontId="4" fillId="6" borderId="0" xfId="1" applyNumberFormat="1" applyFont="1" applyFill="1" applyBorder="1" applyAlignment="1">
      <alignment horizontal="center" vertical="center"/>
    </xf>
    <xf numFmtId="0" fontId="4" fillId="6" borderId="6" xfId="1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/>
    </xf>
    <xf numFmtId="165" fontId="4" fillId="0" borderId="0" xfId="3" applyNumberFormat="1"/>
    <xf numFmtId="168" fontId="4" fillId="0" borderId="0" xfId="3" applyNumberFormat="1" applyFont="1" applyBorder="1" applyAlignment="1" applyProtection="1">
      <alignment horizontal="center" vertical="center"/>
    </xf>
    <xf numFmtId="0" fontId="7" fillId="8" borderId="5" xfId="1" applyFont="1" applyFill="1" applyBorder="1" applyAlignment="1">
      <alignment horizontal="center" vertical="center" wrapText="1"/>
    </xf>
    <xf numFmtId="0" fontId="2" fillId="9" borderId="0" xfId="1" applyFont="1" applyFill="1" applyBorder="1" applyAlignment="1">
      <alignment horizontal="center"/>
    </xf>
    <xf numFmtId="164" fontId="2" fillId="9" borderId="0" xfId="0" applyNumberFormat="1" applyFont="1" applyFill="1" applyBorder="1" applyAlignment="1">
      <alignment horizontal="center" vertical="center"/>
    </xf>
    <xf numFmtId="165" fontId="2" fillId="9" borderId="0" xfId="1" applyNumberFormat="1" applyFont="1" applyFill="1" applyBorder="1" applyAlignment="1">
      <alignment horizontal="center" vertical="center"/>
    </xf>
    <xf numFmtId="0" fontId="4" fillId="10" borderId="0" xfId="1" applyFont="1" applyFill="1" applyBorder="1" applyAlignment="1">
      <alignment horizontal="left"/>
    </xf>
    <xf numFmtId="164" fontId="4" fillId="10" borderId="0" xfId="0" applyNumberFormat="1" applyFont="1" applyFill="1" applyBorder="1" applyAlignment="1">
      <alignment horizontal="center" vertical="center"/>
    </xf>
    <xf numFmtId="165" fontId="4" fillId="10" borderId="0" xfId="1" applyNumberFormat="1" applyFont="1" applyFill="1" applyBorder="1" applyAlignment="1">
      <alignment horizontal="center" vertical="center"/>
    </xf>
    <xf numFmtId="164" fontId="1" fillId="0" borderId="0" xfId="2" applyNumberFormat="1" applyBorder="1"/>
    <xf numFmtId="0" fontId="4" fillId="10" borderId="0" xfId="0" applyNumberFormat="1" applyFont="1" applyFill="1" applyBorder="1" applyAlignment="1">
      <alignment horizontal="center" vertical="center"/>
    </xf>
    <xf numFmtId="165" fontId="4" fillId="10" borderId="0" xfId="0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Abso9899" xfId="1" xr:uid="{00000000-0005-0000-0000-000002000000}"/>
    <cellStyle name="Normal_Atencion99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29822775"/>
          <a:ext cx="65151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76200</xdr:colOff>
      <xdr:row>195</xdr:row>
      <xdr:rowOff>38100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0" y="42005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76200</xdr:colOff>
      <xdr:row>195</xdr:row>
      <xdr:rowOff>38100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0" y="42005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5" name="Rectangl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5962650"/>
          <a:ext cx="7839075" cy="476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6" name="Rectangle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11858625"/>
          <a:ext cx="783907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109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7" name="Rectangle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23850600"/>
          <a:ext cx="783907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165</xdr:row>
      <xdr:rowOff>0</xdr:rowOff>
    </xdr:from>
    <xdr:to>
      <xdr:col>7</xdr:col>
      <xdr:colOff>0</xdr:colOff>
      <xdr:row>168</xdr:row>
      <xdr:rowOff>0</xdr:rowOff>
    </xdr:to>
    <xdr:sp macro="" textlink="">
      <xdr:nvSpPr>
        <xdr:cNvPr id="8" name="Rectangle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35861625"/>
          <a:ext cx="783907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28575</xdr:rowOff>
    </xdr:from>
    <xdr:to>
      <xdr:col>6</xdr:col>
      <xdr:colOff>1295400</xdr:colOff>
      <xdr:row>2</xdr:row>
      <xdr:rowOff>161925</xdr:rowOff>
    </xdr:to>
    <xdr:sp macro="" textlink="">
      <xdr:nvSpPr>
        <xdr:cNvPr id="9" name="4 Rectángulo redondead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9050" y="28575"/>
          <a:ext cx="7791450" cy="523875"/>
        </a:xfrm>
        <a:prstGeom prst="roundRect">
          <a:avLst>
            <a:gd name="adj" fmla="val 16667"/>
          </a:avLst>
        </a:prstGeom>
        <a:noFill/>
        <a:ln w="222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81</xdr:row>
      <xdr:rowOff>28575</xdr:rowOff>
    </xdr:from>
    <xdr:to>
      <xdr:col>6</xdr:col>
      <xdr:colOff>1304925</xdr:colOff>
      <xdr:row>84</xdr:row>
      <xdr:rowOff>9525</xdr:rowOff>
    </xdr:to>
    <xdr:sp macro="" textlink="">
      <xdr:nvSpPr>
        <xdr:cNvPr id="10" name="4 Rectángulo redondead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9050" y="17764125"/>
          <a:ext cx="7800975" cy="542925"/>
        </a:xfrm>
        <a:prstGeom prst="roundRect">
          <a:avLst>
            <a:gd name="adj" fmla="val 16667"/>
          </a:avLst>
        </a:prstGeom>
        <a:noFill/>
        <a:ln w="222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194</xdr:row>
      <xdr:rowOff>0</xdr:rowOff>
    </xdr:from>
    <xdr:to>
      <xdr:col>0</xdr:col>
      <xdr:colOff>76200</xdr:colOff>
      <xdr:row>194</xdr:row>
      <xdr:rowOff>104775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41957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76200</xdr:colOff>
      <xdr:row>194</xdr:row>
      <xdr:rowOff>104775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0" y="41957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165</xdr:row>
      <xdr:rowOff>9525</xdr:rowOff>
    </xdr:from>
    <xdr:to>
      <xdr:col>4</xdr:col>
      <xdr:colOff>1266825</xdr:colOff>
      <xdr:row>168</xdr:row>
      <xdr:rowOff>9525</xdr:rowOff>
    </xdr:to>
    <xdr:sp macro="" textlink="">
      <xdr:nvSpPr>
        <xdr:cNvPr id="4" name="4 Rectángulo redondead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38100" y="35804475"/>
          <a:ext cx="7248525" cy="485775"/>
        </a:xfrm>
        <a:prstGeom prst="roundRect">
          <a:avLst>
            <a:gd name="adj" fmla="val 16667"/>
          </a:avLst>
        </a:prstGeom>
        <a:noFill/>
        <a:ln w="222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28575</xdr:rowOff>
    </xdr:from>
    <xdr:to>
      <xdr:col>4</xdr:col>
      <xdr:colOff>1266825</xdr:colOff>
      <xdr:row>3</xdr:row>
      <xdr:rowOff>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9050" y="28575"/>
          <a:ext cx="7267575" cy="495300"/>
        </a:xfrm>
        <a:prstGeom prst="roundRect">
          <a:avLst>
            <a:gd name="adj" fmla="val 16667"/>
          </a:avLst>
        </a:prstGeom>
        <a:noFill/>
        <a:ln w="222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27</xdr:row>
      <xdr:rowOff>19050</xdr:rowOff>
    </xdr:from>
    <xdr:to>
      <xdr:col>4</xdr:col>
      <xdr:colOff>1266825</xdr:colOff>
      <xdr:row>30</xdr:row>
      <xdr:rowOff>0</xdr:rowOff>
    </xdr:to>
    <xdr:sp macro="" textlink="">
      <xdr:nvSpPr>
        <xdr:cNvPr id="6" name="6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19050" y="5953125"/>
          <a:ext cx="7267575" cy="495300"/>
        </a:xfrm>
        <a:prstGeom prst="roundRect">
          <a:avLst>
            <a:gd name="adj" fmla="val 16667"/>
          </a:avLst>
        </a:prstGeom>
        <a:noFill/>
        <a:ln w="222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54</xdr:row>
      <xdr:rowOff>19050</xdr:rowOff>
    </xdr:from>
    <xdr:to>
      <xdr:col>4</xdr:col>
      <xdr:colOff>1247775</xdr:colOff>
      <xdr:row>56</xdr:row>
      <xdr:rowOff>152400</xdr:rowOff>
    </xdr:to>
    <xdr:sp macro="" textlink="">
      <xdr:nvSpPr>
        <xdr:cNvPr id="7" name="7 Rectángulo redondead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9050" y="11811000"/>
          <a:ext cx="7248525" cy="523875"/>
        </a:xfrm>
        <a:prstGeom prst="roundRect">
          <a:avLst>
            <a:gd name="adj" fmla="val 16667"/>
          </a:avLst>
        </a:prstGeom>
        <a:noFill/>
        <a:ln w="222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81</xdr:row>
      <xdr:rowOff>28575</xdr:rowOff>
    </xdr:from>
    <xdr:to>
      <xdr:col>4</xdr:col>
      <xdr:colOff>1247775</xdr:colOff>
      <xdr:row>83</xdr:row>
      <xdr:rowOff>152400</xdr:rowOff>
    </xdr:to>
    <xdr:sp macro="" textlink="">
      <xdr:nvSpPr>
        <xdr:cNvPr id="8" name="8 Rectángulo redondead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28575" y="17745075"/>
          <a:ext cx="7239000" cy="495300"/>
        </a:xfrm>
        <a:prstGeom prst="roundRect">
          <a:avLst>
            <a:gd name="adj" fmla="val 16667"/>
          </a:avLst>
        </a:prstGeom>
        <a:noFill/>
        <a:ln w="222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109</xdr:row>
      <xdr:rowOff>28575</xdr:rowOff>
    </xdr:from>
    <xdr:to>
      <xdr:col>4</xdr:col>
      <xdr:colOff>1257300</xdr:colOff>
      <xdr:row>112</xdr:row>
      <xdr:rowOff>9525</xdr:rowOff>
    </xdr:to>
    <xdr:sp macro="" textlink="">
      <xdr:nvSpPr>
        <xdr:cNvPr id="9" name="9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28575" y="23783925"/>
          <a:ext cx="7248525" cy="495300"/>
        </a:xfrm>
        <a:prstGeom prst="roundRect">
          <a:avLst>
            <a:gd name="adj" fmla="val 16667"/>
          </a:avLst>
        </a:prstGeom>
        <a:noFill/>
        <a:ln w="222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137</xdr:row>
      <xdr:rowOff>19050</xdr:rowOff>
    </xdr:from>
    <xdr:to>
      <xdr:col>4</xdr:col>
      <xdr:colOff>1257300</xdr:colOff>
      <xdr:row>140</xdr:row>
      <xdr:rowOff>0</xdr:rowOff>
    </xdr:to>
    <xdr:sp macro="" textlink="">
      <xdr:nvSpPr>
        <xdr:cNvPr id="10" name="10 Rectángulo redondead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19050" y="29794200"/>
          <a:ext cx="7258050" cy="495300"/>
        </a:xfrm>
        <a:prstGeom prst="roundRect">
          <a:avLst>
            <a:gd name="adj" fmla="val 16667"/>
          </a:avLst>
        </a:prstGeom>
        <a:noFill/>
        <a:ln w="222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5</xdr:col>
      <xdr:colOff>857250</xdr:colOff>
      <xdr:row>3</xdr:row>
      <xdr:rowOff>38101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0" y="38100"/>
          <a:ext cx="7305675" cy="523876"/>
        </a:xfrm>
        <a:prstGeom prst="roundRect">
          <a:avLst/>
        </a:prstGeom>
        <a:solidFill>
          <a:schemeClr val="accent4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ABSORCIÓN</a:t>
          </a:r>
          <a:r>
            <a:rPr lang="es-MX" sz="1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EN EDUCACIÓN SECUNDARIA</a:t>
          </a:r>
          <a:endParaRPr lang="es-MX" sz="1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SEGÚN MUNICIPIO</a:t>
          </a:r>
        </a:p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CICLO</a:t>
          </a:r>
          <a:r>
            <a:rPr lang="es-MX" sz="1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ESCOLAR 2017-2018</a:t>
          </a:r>
          <a:endParaRPr lang="es-MX" sz="1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76200</xdr:colOff>
      <xdr:row>141</xdr:row>
      <xdr:rowOff>104775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048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76200</xdr:colOff>
      <xdr:row>141</xdr:row>
      <xdr:rowOff>104775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048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1504950</xdr:colOff>
      <xdr:row>2</xdr:row>
      <xdr:rowOff>142875</xdr:rowOff>
    </xdr:to>
    <xdr:pic>
      <xdr:nvPicPr>
        <xdr:cNvPr id="5" name="Imagen 3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409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27</xdr:row>
      <xdr:rowOff>38100</xdr:rowOff>
    </xdr:from>
    <xdr:to>
      <xdr:col>5</xdr:col>
      <xdr:colOff>857250</xdr:colOff>
      <xdr:row>30</xdr:row>
      <xdr:rowOff>28576</xdr:rowOff>
    </xdr:to>
    <xdr:sp macro="" textlink="">
      <xdr:nvSpPr>
        <xdr:cNvPr id="6" name="Rectángulo redondead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0" y="5972175"/>
          <a:ext cx="7305675" cy="523876"/>
        </a:xfrm>
        <a:prstGeom prst="roundRect">
          <a:avLst/>
        </a:prstGeom>
        <a:solidFill>
          <a:schemeClr val="accent4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ABSORCIÓN</a:t>
          </a:r>
          <a:r>
            <a:rPr lang="es-MX" sz="1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EN EDUCACIÓN MEDIA SUPERIOR</a:t>
          </a:r>
          <a:endParaRPr lang="es-MX" sz="1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SEGÚN MUNICIPIO</a:t>
          </a:r>
        </a:p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CICLO</a:t>
          </a:r>
          <a:r>
            <a:rPr lang="es-MX" sz="1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ESCOLAR 2017-2018</a:t>
          </a:r>
          <a:endParaRPr lang="es-MX" sz="1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95250</xdr:colOff>
      <xdr:row>27</xdr:row>
      <xdr:rowOff>19050</xdr:rowOff>
    </xdr:from>
    <xdr:to>
      <xdr:col>0</xdr:col>
      <xdr:colOff>1504950</xdr:colOff>
      <xdr:row>29</xdr:row>
      <xdr:rowOff>152400</xdr:rowOff>
    </xdr:to>
    <xdr:pic>
      <xdr:nvPicPr>
        <xdr:cNvPr id="7" name="Imagen 3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53125"/>
          <a:ext cx="1409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55</xdr:row>
      <xdr:rowOff>66675</xdr:rowOff>
    </xdr:from>
    <xdr:to>
      <xdr:col>5</xdr:col>
      <xdr:colOff>857250</xdr:colOff>
      <xdr:row>58</xdr:row>
      <xdr:rowOff>76201</xdr:rowOff>
    </xdr:to>
    <xdr:sp macro="" textlink="">
      <xdr:nvSpPr>
        <xdr:cNvPr id="8" name="Rectángulo redondead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 bwMode="auto">
        <a:xfrm>
          <a:off x="0" y="12039600"/>
          <a:ext cx="7305675" cy="523876"/>
        </a:xfrm>
        <a:prstGeom prst="roundRect">
          <a:avLst/>
        </a:prstGeom>
        <a:solidFill>
          <a:schemeClr val="accent4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ABSORCIÓN</a:t>
          </a:r>
          <a:r>
            <a:rPr lang="es-MX" sz="1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EN EDUCACIÓN NORMAL</a:t>
          </a:r>
          <a:endParaRPr lang="es-MX" sz="1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SEGÚN MUNICIPIO</a:t>
          </a:r>
        </a:p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CICLO</a:t>
          </a:r>
          <a:r>
            <a:rPr lang="es-MX" sz="1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ESCOLAR 2017-2018</a:t>
          </a:r>
          <a:endParaRPr lang="es-MX" sz="1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95250</xdr:colOff>
      <xdr:row>55</xdr:row>
      <xdr:rowOff>57150</xdr:rowOff>
    </xdr:from>
    <xdr:to>
      <xdr:col>0</xdr:col>
      <xdr:colOff>1504950</xdr:colOff>
      <xdr:row>58</xdr:row>
      <xdr:rowOff>47625</xdr:rowOff>
    </xdr:to>
    <xdr:pic>
      <xdr:nvPicPr>
        <xdr:cNvPr id="9" name="Imagen 3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030075"/>
          <a:ext cx="1409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83</xdr:row>
      <xdr:rowOff>47625</xdr:rowOff>
    </xdr:from>
    <xdr:to>
      <xdr:col>5</xdr:col>
      <xdr:colOff>857250</xdr:colOff>
      <xdr:row>86</xdr:row>
      <xdr:rowOff>57151</xdr:rowOff>
    </xdr:to>
    <xdr:sp macro="" textlink="">
      <xdr:nvSpPr>
        <xdr:cNvPr id="10" name="Rectángulo redondead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0" y="18135600"/>
          <a:ext cx="7305675" cy="523876"/>
        </a:xfrm>
        <a:prstGeom prst="roundRect">
          <a:avLst/>
        </a:prstGeom>
        <a:solidFill>
          <a:schemeClr val="accent4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ABSORCIÓN</a:t>
          </a:r>
          <a:r>
            <a:rPr lang="es-MX" sz="1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EN UNIVERSIDADES E INSTITUTOS TECNOLÓGICOS</a:t>
          </a:r>
          <a:endParaRPr lang="es-MX" sz="1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SEGÚN MUNICIPIO</a:t>
          </a:r>
        </a:p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CICLO</a:t>
          </a:r>
          <a:r>
            <a:rPr lang="es-MX" sz="1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ESCOLAR 2017-2018</a:t>
          </a:r>
          <a:endParaRPr lang="es-MX" sz="1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95250</xdr:colOff>
      <xdr:row>83</xdr:row>
      <xdr:rowOff>38100</xdr:rowOff>
    </xdr:from>
    <xdr:to>
      <xdr:col>0</xdr:col>
      <xdr:colOff>1504950</xdr:colOff>
      <xdr:row>86</xdr:row>
      <xdr:rowOff>28575</xdr:rowOff>
    </xdr:to>
    <xdr:pic>
      <xdr:nvPicPr>
        <xdr:cNvPr id="11" name="Imagen 3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126075"/>
          <a:ext cx="1409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112</xdr:row>
      <xdr:rowOff>47625</xdr:rowOff>
    </xdr:from>
    <xdr:to>
      <xdr:col>5</xdr:col>
      <xdr:colOff>857250</xdr:colOff>
      <xdr:row>115</xdr:row>
      <xdr:rowOff>85726</xdr:rowOff>
    </xdr:to>
    <xdr:sp macro="" textlink="">
      <xdr:nvSpPr>
        <xdr:cNvPr id="12" name="Rectángulo redondead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 bwMode="auto">
        <a:xfrm>
          <a:off x="0" y="24364950"/>
          <a:ext cx="7305675" cy="523876"/>
        </a:xfrm>
        <a:prstGeom prst="roundRect">
          <a:avLst/>
        </a:prstGeom>
        <a:solidFill>
          <a:schemeClr val="accent4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ABSORCIÓN</a:t>
          </a:r>
          <a:r>
            <a:rPr lang="es-MX" sz="1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EN EDUCACIÓN SUPERIOR</a:t>
          </a:r>
          <a:endParaRPr lang="es-MX" sz="1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SEGÚN MUNICIPIO</a:t>
          </a:r>
        </a:p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CICLO</a:t>
          </a:r>
          <a:r>
            <a:rPr lang="es-MX" sz="1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ESCOLAR 2017-2018</a:t>
          </a:r>
          <a:endParaRPr lang="es-MX" sz="1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95250</xdr:colOff>
      <xdr:row>112</xdr:row>
      <xdr:rowOff>38100</xdr:rowOff>
    </xdr:from>
    <xdr:to>
      <xdr:col>0</xdr:col>
      <xdr:colOff>1504950</xdr:colOff>
      <xdr:row>115</xdr:row>
      <xdr:rowOff>57150</xdr:rowOff>
    </xdr:to>
    <xdr:pic>
      <xdr:nvPicPr>
        <xdr:cNvPr id="13" name="Imagen 3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4355425"/>
          <a:ext cx="1409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4"/>
  <sheetViews>
    <sheetView view="pageBreakPreview" topLeftCell="A160" zoomScaleNormal="90" workbookViewId="0">
      <selection activeCell="A172" sqref="A172:G172"/>
    </sheetView>
  </sheetViews>
  <sheetFormatPr defaultColWidth="10.28515625" defaultRowHeight="12.75"/>
  <cols>
    <col min="1" max="1" width="24.85546875" style="1" customWidth="1"/>
    <col min="2" max="2" width="22.5703125" style="1" customWidth="1"/>
    <col min="3" max="3" width="3.140625" style="1" customWidth="1"/>
    <col min="4" max="4" width="22.85546875" style="1" customWidth="1"/>
    <col min="5" max="5" width="3.42578125" style="1" customWidth="1"/>
    <col min="6" max="6" width="20.85546875" style="1" customWidth="1"/>
    <col min="7" max="7" width="19.85546875" style="1" customWidth="1"/>
    <col min="8" max="16384" width="10.28515625" style="1"/>
  </cols>
  <sheetData>
    <row r="1" spans="1:7" ht="18" customHeight="1">
      <c r="A1" s="109" t="s">
        <v>0</v>
      </c>
      <c r="B1" s="109"/>
      <c r="C1" s="109"/>
      <c r="D1" s="109"/>
      <c r="E1" s="109"/>
      <c r="F1" s="109"/>
      <c r="G1" s="109"/>
    </row>
    <row r="2" spans="1:7">
      <c r="A2" s="109" t="s">
        <v>1</v>
      </c>
      <c r="B2" s="109"/>
      <c r="C2" s="109"/>
      <c r="D2" s="109"/>
      <c r="E2" s="109"/>
      <c r="F2" s="109"/>
      <c r="G2" s="109"/>
    </row>
    <row r="3" spans="1:7">
      <c r="A3" s="108" t="s">
        <v>2</v>
      </c>
      <c r="B3" s="108"/>
      <c r="C3" s="108"/>
      <c r="D3" s="108"/>
      <c r="E3" s="108"/>
      <c r="F3" s="108"/>
      <c r="G3" s="108"/>
    </row>
    <row r="4" spans="1:7" ht="9.75" customHeight="1" thickBot="1">
      <c r="A4" s="2"/>
      <c r="B4" s="2"/>
      <c r="C4" s="2"/>
      <c r="D4" s="2"/>
      <c r="E4" s="2"/>
      <c r="F4" s="2"/>
    </row>
    <row r="5" spans="1:7" ht="39" customHeight="1" thickBot="1">
      <c r="A5" s="3" t="s">
        <v>3</v>
      </c>
      <c r="B5" s="3" t="s">
        <v>4</v>
      </c>
      <c r="C5" s="3"/>
      <c r="D5" s="3" t="s">
        <v>5</v>
      </c>
      <c r="E5" s="3"/>
      <c r="F5" s="3" t="s">
        <v>6</v>
      </c>
      <c r="G5" s="3" t="s">
        <v>7</v>
      </c>
    </row>
    <row r="6" spans="1:7">
      <c r="A6" s="4"/>
      <c r="B6" s="5"/>
      <c r="C6" s="5"/>
      <c r="D6" s="5"/>
      <c r="E6" s="5"/>
      <c r="F6" s="5"/>
      <c r="G6" s="5"/>
    </row>
    <row r="7" spans="1:7">
      <c r="A7" s="6" t="s">
        <v>8</v>
      </c>
      <c r="B7" s="7">
        <f>SUM(B8:B24)</f>
        <v>46246</v>
      </c>
      <c r="C7" s="7"/>
      <c r="D7" s="7">
        <f>SUM(D8:D24)</f>
        <v>45454</v>
      </c>
      <c r="E7" s="7"/>
      <c r="F7" s="8">
        <f>(D7/B7)*100</f>
        <v>98.287419452493182</v>
      </c>
      <c r="G7" s="7"/>
    </row>
    <row r="8" spans="1:7" ht="23.1" customHeight="1">
      <c r="A8" s="9" t="s">
        <v>9</v>
      </c>
      <c r="B8" s="10">
        <v>1330</v>
      </c>
      <c r="C8" s="10"/>
      <c r="D8" s="11">
        <v>1246</v>
      </c>
      <c r="E8" s="11"/>
      <c r="F8" s="12">
        <f t="shared" ref="F8:F24" si="0">(D8/B8)*100</f>
        <v>93.684210526315795</v>
      </c>
      <c r="G8" s="11">
        <v>17</v>
      </c>
    </row>
    <row r="9" spans="1:7" ht="15.75" customHeight="1">
      <c r="A9" s="9" t="s">
        <v>10</v>
      </c>
      <c r="B9" s="10">
        <v>5670</v>
      </c>
      <c r="C9" s="10"/>
      <c r="D9" s="11">
        <v>5434</v>
      </c>
      <c r="E9" s="11"/>
      <c r="F9" s="12">
        <f t="shared" si="0"/>
        <v>95.837742504409178</v>
      </c>
      <c r="G9" s="11">
        <v>14</v>
      </c>
    </row>
    <row r="10" spans="1:7" ht="23.1" customHeight="1">
      <c r="A10" s="9" t="s">
        <v>11</v>
      </c>
      <c r="B10" s="10">
        <v>2218</v>
      </c>
      <c r="C10" s="10"/>
      <c r="D10" s="11">
        <v>2223</v>
      </c>
      <c r="E10" s="11"/>
      <c r="F10" s="12">
        <f t="shared" si="0"/>
        <v>100.22542831379621</v>
      </c>
      <c r="G10" s="11">
        <v>4</v>
      </c>
    </row>
    <row r="11" spans="1:7">
      <c r="A11" s="9" t="s">
        <v>12</v>
      </c>
      <c r="B11" s="10">
        <v>11873</v>
      </c>
      <c r="C11" s="10"/>
      <c r="D11" s="11">
        <v>11897</v>
      </c>
      <c r="E11" s="11"/>
      <c r="F11" s="12">
        <f t="shared" si="0"/>
        <v>100.20213930767288</v>
      </c>
      <c r="G11" s="11">
        <v>5</v>
      </c>
    </row>
    <row r="12" spans="1:7" ht="23.1" customHeight="1">
      <c r="A12" s="9" t="s">
        <v>13</v>
      </c>
      <c r="B12" s="10">
        <v>4011</v>
      </c>
      <c r="C12" s="10"/>
      <c r="D12" s="11">
        <v>4004</v>
      </c>
      <c r="E12" s="11"/>
      <c r="F12" s="12">
        <f t="shared" si="0"/>
        <v>99.825479930191975</v>
      </c>
      <c r="G12" s="11">
        <v>6</v>
      </c>
    </row>
    <row r="13" spans="1:7">
      <c r="A13" s="9" t="s">
        <v>14</v>
      </c>
      <c r="B13" s="10">
        <v>2594</v>
      </c>
      <c r="C13" s="10"/>
      <c r="D13" s="11">
        <v>2463</v>
      </c>
      <c r="E13" s="11"/>
      <c r="F13" s="12">
        <f t="shared" si="0"/>
        <v>94.949884348496525</v>
      </c>
      <c r="G13" s="11">
        <v>15</v>
      </c>
    </row>
    <row r="14" spans="1:7" ht="23.1" customHeight="1">
      <c r="A14" s="9" t="s">
        <v>15</v>
      </c>
      <c r="B14" s="10">
        <v>615</v>
      </c>
      <c r="C14" s="10"/>
      <c r="D14" s="11">
        <v>596</v>
      </c>
      <c r="E14" s="11"/>
      <c r="F14" s="12">
        <f t="shared" si="0"/>
        <v>96.910569105691053</v>
      </c>
      <c r="G14" s="11">
        <v>11</v>
      </c>
    </row>
    <row r="15" spans="1:7">
      <c r="A15" s="9" t="s">
        <v>16</v>
      </c>
      <c r="B15" s="10">
        <v>4287</v>
      </c>
      <c r="C15" s="10"/>
      <c r="D15" s="11">
        <v>4050</v>
      </c>
      <c r="E15" s="11"/>
      <c r="F15" s="12">
        <f t="shared" si="0"/>
        <v>94.471658502449259</v>
      </c>
      <c r="G15" s="11">
        <v>16</v>
      </c>
    </row>
    <row r="16" spans="1:7" ht="23.1" customHeight="1">
      <c r="A16" s="9" t="s">
        <v>17</v>
      </c>
      <c r="B16" s="10">
        <v>721</v>
      </c>
      <c r="C16" s="10"/>
      <c r="D16" s="11">
        <v>712</v>
      </c>
      <c r="E16" s="11"/>
      <c r="F16" s="12">
        <f t="shared" si="0"/>
        <v>98.751733703190013</v>
      </c>
      <c r="G16" s="11">
        <v>8</v>
      </c>
    </row>
    <row r="17" spans="1:7">
      <c r="A17" s="9" t="s">
        <v>18</v>
      </c>
      <c r="B17" s="10">
        <v>1716</v>
      </c>
      <c r="C17" s="10"/>
      <c r="D17" s="11">
        <v>1651</v>
      </c>
      <c r="E17" s="11"/>
      <c r="F17" s="12">
        <f t="shared" si="0"/>
        <v>96.212121212121218</v>
      </c>
      <c r="G17" s="11">
        <v>13</v>
      </c>
    </row>
    <row r="18" spans="1:7" ht="23.1" customHeight="1">
      <c r="A18" s="9" t="s">
        <v>19</v>
      </c>
      <c r="B18" s="10">
        <v>731</v>
      </c>
      <c r="C18" s="10"/>
      <c r="D18" s="11">
        <v>717</v>
      </c>
      <c r="E18" s="11"/>
      <c r="F18" s="12">
        <f t="shared" si="0"/>
        <v>98.084815321477421</v>
      </c>
      <c r="G18" s="11">
        <v>9</v>
      </c>
    </row>
    <row r="19" spans="1:7">
      <c r="A19" s="9" t="s">
        <v>20</v>
      </c>
      <c r="B19" s="10">
        <v>3372</v>
      </c>
      <c r="C19" s="10"/>
      <c r="D19" s="11">
        <v>3337</v>
      </c>
      <c r="E19" s="11"/>
      <c r="F19" s="12">
        <f t="shared" si="0"/>
        <v>98.962040332147097</v>
      </c>
      <c r="G19" s="11">
        <v>7</v>
      </c>
    </row>
    <row r="20" spans="1:7" ht="23.1" customHeight="1">
      <c r="A20" s="9" t="s">
        <v>21</v>
      </c>
      <c r="B20" s="10">
        <v>1928</v>
      </c>
      <c r="C20" s="10"/>
      <c r="D20" s="11">
        <v>1891</v>
      </c>
      <c r="E20" s="11"/>
      <c r="F20" s="12">
        <f t="shared" si="0"/>
        <v>98.080912863070537</v>
      </c>
      <c r="G20" s="11">
        <v>10</v>
      </c>
    </row>
    <row r="21" spans="1:7">
      <c r="A21" s="9" t="s">
        <v>22</v>
      </c>
      <c r="B21" s="10">
        <v>1654</v>
      </c>
      <c r="C21" s="10"/>
      <c r="D21" s="11">
        <v>1601</v>
      </c>
      <c r="E21" s="11"/>
      <c r="F21" s="12">
        <f t="shared" si="0"/>
        <v>96.7956469165659</v>
      </c>
      <c r="G21" s="11">
        <v>12</v>
      </c>
    </row>
    <row r="22" spans="1:7" ht="23.1" customHeight="1">
      <c r="A22" s="9" t="s">
        <v>23</v>
      </c>
      <c r="B22" s="10">
        <v>1157</v>
      </c>
      <c r="C22" s="10"/>
      <c r="D22" s="11">
        <v>1167</v>
      </c>
      <c r="E22" s="11"/>
      <c r="F22" s="12">
        <f t="shared" si="0"/>
        <v>100.86430423509076</v>
      </c>
      <c r="G22" s="11">
        <v>3</v>
      </c>
    </row>
    <row r="23" spans="1:7">
      <c r="A23" s="9" t="s">
        <v>24</v>
      </c>
      <c r="B23" s="10">
        <v>1038</v>
      </c>
      <c r="C23" s="10"/>
      <c r="D23" s="11">
        <v>1097</v>
      </c>
      <c r="E23" s="11"/>
      <c r="F23" s="12">
        <f t="shared" si="0"/>
        <v>105.6840077071291</v>
      </c>
      <c r="G23" s="11">
        <v>1</v>
      </c>
    </row>
    <row r="24" spans="1:7" ht="23.1" customHeight="1">
      <c r="A24" s="13" t="s">
        <v>25</v>
      </c>
      <c r="B24" s="14">
        <v>1331</v>
      </c>
      <c r="C24" s="14"/>
      <c r="D24" s="15">
        <v>1368</v>
      </c>
      <c r="E24" s="15"/>
      <c r="F24" s="16">
        <f t="shared" si="0"/>
        <v>102.77986476333585</v>
      </c>
      <c r="G24" s="15">
        <v>2</v>
      </c>
    </row>
    <row r="25" spans="1:7" ht="18.75" customHeight="1">
      <c r="A25" s="17" t="s">
        <v>26</v>
      </c>
    </row>
    <row r="26" spans="1:7">
      <c r="A26" s="18" t="s">
        <v>27</v>
      </c>
    </row>
    <row r="27" spans="1:7">
      <c r="A27" s="19" t="s">
        <v>28</v>
      </c>
    </row>
    <row r="28" spans="1:7">
      <c r="A28" s="109" t="s">
        <v>29</v>
      </c>
      <c r="B28" s="109"/>
      <c r="C28" s="109"/>
      <c r="D28" s="109"/>
      <c r="E28" s="109"/>
      <c r="F28" s="109"/>
      <c r="G28" s="109"/>
    </row>
    <row r="29" spans="1:7">
      <c r="A29" s="109" t="s">
        <v>1</v>
      </c>
      <c r="B29" s="109"/>
      <c r="C29" s="109"/>
      <c r="D29" s="109"/>
      <c r="E29" s="109"/>
      <c r="F29" s="109"/>
      <c r="G29" s="109"/>
    </row>
    <row r="30" spans="1:7" ht="12" customHeight="1">
      <c r="A30" s="108" t="s">
        <v>30</v>
      </c>
      <c r="B30" s="108"/>
      <c r="C30" s="108"/>
      <c r="D30" s="108"/>
      <c r="E30" s="108"/>
      <c r="F30" s="108"/>
      <c r="G30" s="108"/>
    </row>
    <row r="31" spans="1:7" ht="13.5" thickBot="1">
      <c r="A31" s="2"/>
      <c r="B31" s="2"/>
      <c r="C31" s="2"/>
      <c r="D31" s="2"/>
      <c r="E31" s="2"/>
      <c r="F31" s="2"/>
    </row>
    <row r="32" spans="1:7" ht="39" customHeight="1" thickBot="1">
      <c r="A32" s="3" t="s">
        <v>3</v>
      </c>
      <c r="B32" s="3" t="s">
        <v>31</v>
      </c>
      <c r="C32" s="3"/>
      <c r="D32" s="3" t="s">
        <v>32</v>
      </c>
      <c r="E32" s="3"/>
      <c r="F32" s="3" t="s">
        <v>6</v>
      </c>
      <c r="G32" s="3" t="s">
        <v>7</v>
      </c>
    </row>
    <row r="33" spans="1:7">
      <c r="A33" s="4"/>
      <c r="B33" s="20"/>
      <c r="C33" s="20"/>
      <c r="D33" s="5"/>
      <c r="E33" s="5"/>
      <c r="F33" s="5"/>
      <c r="G33" s="21"/>
    </row>
    <row r="34" spans="1:7">
      <c r="A34" s="6" t="s">
        <v>8</v>
      </c>
      <c r="B34" s="7">
        <f>SUM(B35:B51)</f>
        <v>37754</v>
      </c>
      <c r="C34" s="7"/>
      <c r="D34" s="7">
        <f>SUM(D35:D51)</f>
        <v>2172</v>
      </c>
      <c r="E34" s="7"/>
      <c r="F34" s="8">
        <f>(D34/B34)*100</f>
        <v>5.7530327912274188</v>
      </c>
      <c r="G34" s="7"/>
    </row>
    <row r="35" spans="1:7" ht="23.1" customHeight="1">
      <c r="A35" s="22" t="s">
        <v>9</v>
      </c>
      <c r="B35" s="23">
        <v>1097</v>
      </c>
      <c r="C35" s="23"/>
      <c r="D35" s="24"/>
      <c r="E35" s="24"/>
      <c r="F35" s="25" t="s">
        <v>33</v>
      </c>
      <c r="G35" s="24"/>
    </row>
    <row r="36" spans="1:7" ht="12.75" customHeight="1">
      <c r="A36" s="26" t="s">
        <v>10</v>
      </c>
      <c r="B36" s="27">
        <v>4187</v>
      </c>
      <c r="C36" s="27"/>
      <c r="D36" s="27">
        <v>419</v>
      </c>
      <c r="E36" s="27"/>
      <c r="F36" s="28">
        <f>(D36/B36)*100</f>
        <v>10.007165034631001</v>
      </c>
      <c r="G36" s="27">
        <v>2</v>
      </c>
    </row>
    <row r="37" spans="1:7" ht="23.1" customHeight="1">
      <c r="A37" s="22" t="s">
        <v>11</v>
      </c>
      <c r="B37" s="23">
        <v>1991</v>
      </c>
      <c r="C37" s="23"/>
      <c r="D37" s="24"/>
      <c r="E37" s="24"/>
      <c r="F37" s="25"/>
      <c r="G37" s="24"/>
    </row>
    <row r="38" spans="1:7" ht="12.75" customHeight="1">
      <c r="A38" s="26" t="s">
        <v>12</v>
      </c>
      <c r="B38" s="27">
        <v>9709</v>
      </c>
      <c r="C38" s="27"/>
      <c r="D38" s="27">
        <v>845</v>
      </c>
      <c r="E38" s="27"/>
      <c r="F38" s="28">
        <f>(D38/B38)*100</f>
        <v>8.7032650118446799</v>
      </c>
      <c r="G38" s="27">
        <v>4</v>
      </c>
    </row>
    <row r="39" spans="1:7" ht="23.1" customHeight="1">
      <c r="A39" s="22" t="s">
        <v>13</v>
      </c>
      <c r="B39" s="23">
        <v>3480</v>
      </c>
      <c r="C39" s="23"/>
      <c r="D39" s="24">
        <v>132</v>
      </c>
      <c r="E39" s="24"/>
      <c r="F39" s="25">
        <f>(D39/B39)*100</f>
        <v>3.7931034482758621</v>
      </c>
      <c r="G39" s="24">
        <v>6</v>
      </c>
    </row>
    <row r="40" spans="1:7" ht="12.75" customHeight="1">
      <c r="A40" s="26" t="s">
        <v>14</v>
      </c>
      <c r="B40" s="27">
        <v>2027</v>
      </c>
      <c r="C40" s="27"/>
      <c r="D40" s="27"/>
      <c r="E40" s="27"/>
      <c r="F40" s="28" t="s">
        <v>33</v>
      </c>
      <c r="G40" s="27"/>
    </row>
    <row r="41" spans="1:7" ht="23.1" customHeight="1">
      <c r="A41" s="22" t="s">
        <v>15</v>
      </c>
      <c r="B41" s="23">
        <v>452</v>
      </c>
      <c r="C41" s="23"/>
      <c r="D41" s="24"/>
      <c r="E41" s="24"/>
      <c r="F41" s="25" t="s">
        <v>33</v>
      </c>
      <c r="G41" s="24"/>
    </row>
    <row r="42" spans="1:7" ht="12.75" customHeight="1">
      <c r="A42" s="26" t="s">
        <v>16</v>
      </c>
      <c r="B42" s="27">
        <v>3386</v>
      </c>
      <c r="C42" s="27"/>
      <c r="D42" s="27">
        <v>179</v>
      </c>
      <c r="E42" s="27"/>
      <c r="F42" s="28">
        <f>(D42/B42)*100</f>
        <v>5.2864737152982872</v>
      </c>
      <c r="G42" s="27">
        <v>5</v>
      </c>
    </row>
    <row r="43" spans="1:7" ht="23.1" customHeight="1">
      <c r="A43" s="22" t="s">
        <v>17</v>
      </c>
      <c r="B43" s="23">
        <v>643</v>
      </c>
      <c r="C43" s="23"/>
      <c r="D43" s="24"/>
      <c r="E43" s="24"/>
      <c r="F43" s="25" t="s">
        <v>33</v>
      </c>
      <c r="G43" s="24"/>
    </row>
    <row r="44" spans="1:7" ht="12.75" customHeight="1">
      <c r="A44" s="26" t="s">
        <v>18</v>
      </c>
      <c r="B44" s="27">
        <v>1511</v>
      </c>
      <c r="C44" s="27"/>
      <c r="D44" s="27"/>
      <c r="E44" s="27"/>
      <c r="F44" s="28" t="s">
        <v>33</v>
      </c>
      <c r="G44" s="27"/>
    </row>
    <row r="45" spans="1:7" ht="23.1" customHeight="1">
      <c r="A45" s="22" t="s">
        <v>19</v>
      </c>
      <c r="B45" s="23">
        <v>614</v>
      </c>
      <c r="C45" s="23"/>
      <c r="D45" s="24"/>
      <c r="E45" s="24"/>
      <c r="F45" s="25" t="s">
        <v>33</v>
      </c>
      <c r="G45" s="24"/>
    </row>
    <row r="46" spans="1:7" ht="12.75" customHeight="1">
      <c r="A46" s="26" t="s">
        <v>20</v>
      </c>
      <c r="B46" s="27">
        <v>2933</v>
      </c>
      <c r="C46" s="27"/>
      <c r="D46" s="27">
        <v>276</v>
      </c>
      <c r="E46" s="27"/>
      <c r="F46" s="28">
        <f>(D46/B46)*100</f>
        <v>9.4101602454824409</v>
      </c>
      <c r="G46" s="27">
        <v>3</v>
      </c>
    </row>
    <row r="47" spans="1:7" ht="23.1" customHeight="1">
      <c r="A47" s="22" t="s">
        <v>21</v>
      </c>
      <c r="B47" s="23">
        <v>1582</v>
      </c>
      <c r="C47" s="23"/>
      <c r="D47" s="24"/>
      <c r="E47" s="24"/>
      <c r="F47" s="25" t="s">
        <v>33</v>
      </c>
      <c r="G47" s="24"/>
    </row>
    <row r="48" spans="1:7" ht="12.75" customHeight="1">
      <c r="A48" s="26" t="s">
        <v>22</v>
      </c>
      <c r="B48" s="27">
        <v>1325</v>
      </c>
      <c r="C48" s="27"/>
      <c r="D48" s="27">
        <v>321</v>
      </c>
      <c r="E48" s="27"/>
      <c r="F48" s="28">
        <f>(D48/B48)*100</f>
        <v>24.226415094339622</v>
      </c>
      <c r="G48" s="27">
        <v>1</v>
      </c>
    </row>
    <row r="49" spans="1:7" ht="23.1" customHeight="1">
      <c r="A49" s="22" t="s">
        <v>23</v>
      </c>
      <c r="B49" s="23">
        <v>969</v>
      </c>
      <c r="C49" s="23"/>
      <c r="D49" s="24"/>
      <c r="E49" s="24"/>
      <c r="F49" s="25" t="s">
        <v>33</v>
      </c>
      <c r="G49" s="24"/>
    </row>
    <row r="50" spans="1:7" ht="12.75" customHeight="1">
      <c r="A50" s="26" t="s">
        <v>24</v>
      </c>
      <c r="B50" s="27">
        <v>731</v>
      </c>
      <c r="C50" s="27"/>
      <c r="D50" s="27"/>
      <c r="E50" s="27"/>
      <c r="F50" s="28" t="s">
        <v>33</v>
      </c>
      <c r="G50" s="27"/>
    </row>
    <row r="51" spans="1:7" ht="23.1" customHeight="1">
      <c r="A51" s="29" t="s">
        <v>25</v>
      </c>
      <c r="B51" s="30">
        <v>1117</v>
      </c>
      <c r="C51" s="30"/>
      <c r="D51" s="31"/>
      <c r="E51" s="31"/>
      <c r="F51" s="32" t="s">
        <v>33</v>
      </c>
      <c r="G51" s="31"/>
    </row>
    <row r="52" spans="1:7" ht="18.75" customHeight="1">
      <c r="A52" s="17" t="s">
        <v>26</v>
      </c>
    </row>
    <row r="53" spans="1:7">
      <c r="A53" s="18" t="s">
        <v>27</v>
      </c>
    </row>
    <row r="54" spans="1:7">
      <c r="A54" s="19" t="s">
        <v>28</v>
      </c>
    </row>
    <row r="55" spans="1:7">
      <c r="A55" s="109" t="s">
        <v>34</v>
      </c>
      <c r="B55" s="109"/>
      <c r="C55" s="109"/>
      <c r="D55" s="109"/>
      <c r="E55" s="109"/>
      <c r="F55" s="109"/>
      <c r="G55" s="109"/>
    </row>
    <row r="56" spans="1:7">
      <c r="A56" s="109" t="s">
        <v>1</v>
      </c>
      <c r="B56" s="109"/>
      <c r="C56" s="109"/>
      <c r="D56" s="109"/>
      <c r="E56" s="109"/>
      <c r="F56" s="109"/>
      <c r="G56" s="109"/>
    </row>
    <row r="57" spans="1:7">
      <c r="A57" s="108" t="s">
        <v>2</v>
      </c>
      <c r="B57" s="108"/>
      <c r="C57" s="108"/>
      <c r="D57" s="108"/>
      <c r="E57" s="108"/>
      <c r="F57" s="108"/>
      <c r="G57" s="108"/>
    </row>
    <row r="58" spans="1:7" ht="13.5" thickBot="1">
      <c r="A58" s="2"/>
      <c r="B58" s="2"/>
      <c r="C58" s="2"/>
      <c r="D58" s="2"/>
      <c r="E58" s="2"/>
      <c r="F58" s="2"/>
    </row>
    <row r="59" spans="1:7" ht="36.75" thickBot="1">
      <c r="A59" s="3" t="s">
        <v>3</v>
      </c>
      <c r="B59" s="3" t="s">
        <v>31</v>
      </c>
      <c r="C59" s="3"/>
      <c r="D59" s="3" t="s">
        <v>35</v>
      </c>
      <c r="E59" s="3"/>
      <c r="F59" s="3" t="s">
        <v>6</v>
      </c>
      <c r="G59" s="3" t="s">
        <v>7</v>
      </c>
    </row>
    <row r="60" spans="1:7">
      <c r="A60" s="4"/>
      <c r="B60" s="5"/>
      <c r="C60" s="5"/>
      <c r="D60" s="5"/>
      <c r="E60" s="5"/>
      <c r="F60" s="5"/>
      <c r="G60" s="21"/>
    </row>
    <row r="61" spans="1:7" ht="12.75" customHeight="1">
      <c r="A61" s="33" t="s">
        <v>8</v>
      </c>
      <c r="B61" s="34">
        <f>SUM(B62:B78)</f>
        <v>37754</v>
      </c>
      <c r="C61" s="34"/>
      <c r="D61" s="34">
        <f>SUM(D62:D78)</f>
        <v>36243</v>
      </c>
      <c r="E61" s="34"/>
      <c r="F61" s="35">
        <f t="shared" ref="F61:F78" si="1">(D61/B61)*100</f>
        <v>95.997775070191238</v>
      </c>
      <c r="G61" s="34"/>
    </row>
    <row r="62" spans="1:7" ht="23.1" customHeight="1">
      <c r="A62" s="22" t="s">
        <v>9</v>
      </c>
      <c r="B62" s="23">
        <v>1097</v>
      </c>
      <c r="C62" s="23"/>
      <c r="D62" s="24">
        <v>927</v>
      </c>
      <c r="E62" s="24"/>
      <c r="F62" s="25">
        <f t="shared" si="1"/>
        <v>84.503190519598903</v>
      </c>
      <c r="G62" s="24">
        <v>14</v>
      </c>
    </row>
    <row r="63" spans="1:7" ht="12.75" customHeight="1">
      <c r="A63" s="26" t="s">
        <v>10</v>
      </c>
      <c r="B63" s="27">
        <v>4187</v>
      </c>
      <c r="C63" s="27"/>
      <c r="D63" s="27">
        <v>3894</v>
      </c>
      <c r="E63" s="27"/>
      <c r="F63" s="28">
        <f t="shared" si="1"/>
        <v>93.002149510389302</v>
      </c>
      <c r="G63" s="27">
        <v>8</v>
      </c>
    </row>
    <row r="64" spans="1:7" ht="23.1" customHeight="1">
      <c r="A64" s="22" t="s">
        <v>11</v>
      </c>
      <c r="B64" s="23">
        <v>1991</v>
      </c>
      <c r="C64" s="23"/>
      <c r="D64" s="24">
        <v>1952</v>
      </c>
      <c r="E64" s="24"/>
      <c r="F64" s="25">
        <f t="shared" si="1"/>
        <v>98.041185334003018</v>
      </c>
      <c r="G64" s="24">
        <v>7</v>
      </c>
    </row>
    <row r="65" spans="1:7" ht="12.75" customHeight="1">
      <c r="A65" s="26" t="s">
        <v>12</v>
      </c>
      <c r="B65" s="27">
        <v>9709</v>
      </c>
      <c r="C65" s="27"/>
      <c r="D65" s="27">
        <v>11324</v>
      </c>
      <c r="E65" s="27"/>
      <c r="F65" s="28">
        <f t="shared" si="1"/>
        <v>116.63405088062622</v>
      </c>
      <c r="G65" s="27">
        <v>2</v>
      </c>
    </row>
    <row r="66" spans="1:7" ht="23.1" customHeight="1">
      <c r="A66" s="22" t="s">
        <v>13</v>
      </c>
      <c r="B66" s="23">
        <v>3480</v>
      </c>
      <c r="C66" s="23"/>
      <c r="D66" s="24">
        <v>3067</v>
      </c>
      <c r="E66" s="24"/>
      <c r="F66" s="25">
        <f t="shared" si="1"/>
        <v>88.132183908045974</v>
      </c>
      <c r="G66" s="24">
        <v>11</v>
      </c>
    </row>
    <row r="67" spans="1:7" ht="12.75" customHeight="1">
      <c r="A67" s="26" t="s">
        <v>14</v>
      </c>
      <c r="B67" s="27">
        <v>2027</v>
      </c>
      <c r="C67" s="27"/>
      <c r="D67" s="27">
        <v>2049</v>
      </c>
      <c r="E67" s="27"/>
      <c r="F67" s="28">
        <f t="shared" si="1"/>
        <v>101.08534780463741</v>
      </c>
      <c r="G67" s="27">
        <v>4</v>
      </c>
    </row>
    <row r="68" spans="1:7" ht="23.1" customHeight="1">
      <c r="A68" s="22" t="s">
        <v>15</v>
      </c>
      <c r="B68" s="23">
        <v>452</v>
      </c>
      <c r="C68" s="23"/>
      <c r="D68" s="24">
        <v>668</v>
      </c>
      <c r="E68" s="24"/>
      <c r="F68" s="25">
        <f t="shared" si="1"/>
        <v>147.78761061946904</v>
      </c>
      <c r="G68" s="24">
        <v>1</v>
      </c>
    </row>
    <row r="69" spans="1:7" ht="12.75" customHeight="1">
      <c r="A69" s="26" t="s">
        <v>16</v>
      </c>
      <c r="B69" s="27">
        <v>3386</v>
      </c>
      <c r="C69" s="27"/>
      <c r="D69" s="27">
        <v>2454</v>
      </c>
      <c r="E69" s="27"/>
      <c r="F69" s="28">
        <f t="shared" si="1"/>
        <v>72.474896633195513</v>
      </c>
      <c r="G69" s="27">
        <v>16</v>
      </c>
    </row>
    <row r="70" spans="1:7" ht="23.1" customHeight="1">
      <c r="A70" s="22" t="s">
        <v>17</v>
      </c>
      <c r="B70" s="23">
        <v>643</v>
      </c>
      <c r="C70" s="23"/>
      <c r="D70" s="24">
        <v>633</v>
      </c>
      <c r="E70" s="24"/>
      <c r="F70" s="25">
        <f t="shared" si="1"/>
        <v>98.444790046656294</v>
      </c>
      <c r="G70" s="24">
        <v>5</v>
      </c>
    </row>
    <row r="71" spans="1:7" ht="12.75" customHeight="1">
      <c r="A71" s="26" t="s">
        <v>18</v>
      </c>
      <c r="B71" s="27">
        <v>1511</v>
      </c>
      <c r="C71" s="27"/>
      <c r="D71" s="27">
        <v>1344</v>
      </c>
      <c r="E71" s="27"/>
      <c r="F71" s="28">
        <f t="shared" si="1"/>
        <v>88.947716743878232</v>
      </c>
      <c r="G71" s="27">
        <v>9</v>
      </c>
    </row>
    <row r="72" spans="1:7" ht="23.1" customHeight="1">
      <c r="A72" s="22" t="s">
        <v>19</v>
      </c>
      <c r="B72" s="23">
        <v>614</v>
      </c>
      <c r="C72" s="23"/>
      <c r="D72" s="24">
        <v>526</v>
      </c>
      <c r="E72" s="24"/>
      <c r="F72" s="25">
        <f t="shared" si="1"/>
        <v>85.667752442996743</v>
      </c>
      <c r="G72" s="24">
        <v>12</v>
      </c>
    </row>
    <row r="73" spans="1:7" ht="12.75" customHeight="1">
      <c r="A73" s="26" t="s">
        <v>20</v>
      </c>
      <c r="B73" s="27">
        <v>2933</v>
      </c>
      <c r="C73" s="27"/>
      <c r="D73" s="27">
        <v>2607</v>
      </c>
      <c r="E73" s="27"/>
      <c r="F73" s="28">
        <f t="shared" si="1"/>
        <v>88.885100579611318</v>
      </c>
      <c r="G73" s="27">
        <v>10</v>
      </c>
    </row>
    <row r="74" spans="1:7" ht="23.1" customHeight="1">
      <c r="A74" s="22" t="s">
        <v>21</v>
      </c>
      <c r="B74" s="23">
        <v>1582</v>
      </c>
      <c r="C74" s="23"/>
      <c r="D74" s="24">
        <v>1256</v>
      </c>
      <c r="E74" s="24"/>
      <c r="F74" s="25">
        <f t="shared" si="1"/>
        <v>79.393173198482941</v>
      </c>
      <c r="G74" s="24">
        <v>15</v>
      </c>
    </row>
    <row r="75" spans="1:7">
      <c r="A75" s="26" t="s">
        <v>22</v>
      </c>
      <c r="B75" s="27">
        <v>1325</v>
      </c>
      <c r="C75" s="27"/>
      <c r="D75" s="27">
        <v>879</v>
      </c>
      <c r="E75" s="27"/>
      <c r="F75" s="28">
        <f t="shared" si="1"/>
        <v>66.339622641509436</v>
      </c>
      <c r="G75" s="27">
        <v>17</v>
      </c>
    </row>
    <row r="76" spans="1:7" ht="23.1" customHeight="1">
      <c r="A76" s="22" t="s">
        <v>23</v>
      </c>
      <c r="B76" s="23">
        <v>969</v>
      </c>
      <c r="C76" s="23"/>
      <c r="D76" s="24">
        <v>952</v>
      </c>
      <c r="E76" s="24"/>
      <c r="F76" s="25">
        <f t="shared" si="1"/>
        <v>98.245614035087712</v>
      </c>
      <c r="G76" s="24">
        <v>6</v>
      </c>
    </row>
    <row r="77" spans="1:7">
      <c r="A77" s="26" t="s">
        <v>24</v>
      </c>
      <c r="B77" s="27">
        <v>731</v>
      </c>
      <c r="C77" s="27"/>
      <c r="D77" s="27">
        <v>764</v>
      </c>
      <c r="E77" s="27"/>
      <c r="F77" s="28">
        <f t="shared" si="1"/>
        <v>104.51436388508893</v>
      </c>
      <c r="G77" s="27">
        <v>3</v>
      </c>
    </row>
    <row r="78" spans="1:7" ht="23.1" customHeight="1">
      <c r="A78" s="29" t="s">
        <v>25</v>
      </c>
      <c r="B78" s="30">
        <v>1117</v>
      </c>
      <c r="C78" s="30"/>
      <c r="D78" s="31">
        <v>947</v>
      </c>
      <c r="E78" s="31"/>
      <c r="F78" s="32">
        <f t="shared" si="1"/>
        <v>84.780662488809313</v>
      </c>
      <c r="G78" s="31">
        <v>13</v>
      </c>
    </row>
    <row r="79" spans="1:7" ht="18.75" customHeight="1">
      <c r="A79" s="17" t="s">
        <v>26</v>
      </c>
    </row>
    <row r="80" spans="1:7">
      <c r="A80" s="18" t="s">
        <v>27</v>
      </c>
    </row>
    <row r="81" spans="1:7">
      <c r="A81" s="19" t="s">
        <v>28</v>
      </c>
    </row>
    <row r="82" spans="1:7" ht="18.75" customHeight="1">
      <c r="A82" s="109" t="s">
        <v>36</v>
      </c>
      <c r="B82" s="109"/>
      <c r="C82" s="109"/>
      <c r="D82" s="109"/>
      <c r="E82" s="109"/>
      <c r="F82" s="109"/>
      <c r="G82" s="109"/>
    </row>
    <row r="83" spans="1:7">
      <c r="A83" s="109" t="s">
        <v>1</v>
      </c>
      <c r="B83" s="109"/>
      <c r="C83" s="109"/>
      <c r="D83" s="109"/>
      <c r="E83" s="109"/>
      <c r="F83" s="109"/>
      <c r="G83" s="109"/>
    </row>
    <row r="84" spans="1:7">
      <c r="A84" s="108" t="s">
        <v>2</v>
      </c>
      <c r="B84" s="108"/>
      <c r="C84" s="108"/>
      <c r="D84" s="108"/>
      <c r="E84" s="108"/>
      <c r="F84" s="108"/>
      <c r="G84" s="108"/>
    </row>
    <row r="85" spans="1:7" ht="13.5" thickBot="1">
      <c r="A85" s="2"/>
      <c r="B85" s="2"/>
      <c r="C85" s="2"/>
      <c r="D85" s="2"/>
      <c r="E85" s="2"/>
      <c r="F85" s="2"/>
    </row>
    <row r="86" spans="1:7" ht="36.75" thickBot="1">
      <c r="A86" s="3" t="s">
        <v>3</v>
      </c>
      <c r="B86" s="3" t="s">
        <v>37</v>
      </c>
      <c r="C86" s="3"/>
      <c r="D86" s="3" t="s">
        <v>38</v>
      </c>
      <c r="E86" s="3"/>
      <c r="F86" s="3" t="s">
        <v>6</v>
      </c>
      <c r="G86" s="3" t="s">
        <v>7</v>
      </c>
    </row>
    <row r="87" spans="1:7">
      <c r="A87" s="4"/>
      <c r="B87" s="5"/>
      <c r="C87" s="5"/>
      <c r="D87" s="36"/>
      <c r="E87" s="36"/>
      <c r="F87" s="5"/>
      <c r="G87" s="37"/>
    </row>
    <row r="88" spans="1:7">
      <c r="A88" s="104" t="s">
        <v>8</v>
      </c>
      <c r="B88" s="105">
        <f>SUM(B89:B105)</f>
        <v>37754</v>
      </c>
      <c r="C88" s="105"/>
      <c r="D88" s="105">
        <f>SUM(D89:D105)</f>
        <v>38415</v>
      </c>
      <c r="E88" s="105"/>
      <c r="F88" s="106">
        <f>(D88/B88)*100</f>
        <v>101.75080786141865</v>
      </c>
      <c r="G88" s="105"/>
    </row>
    <row r="89" spans="1:7" ht="23.1" customHeight="1">
      <c r="A89" s="9" t="s">
        <v>9</v>
      </c>
      <c r="B89" s="10">
        <v>1097</v>
      </c>
      <c r="C89" s="10"/>
      <c r="D89" s="11">
        <f>D62</f>
        <v>927</v>
      </c>
      <c r="E89" s="11"/>
      <c r="F89" s="12">
        <f t="shared" ref="F89:F105" si="2">(D89/B89)*100</f>
        <v>84.503190519598903</v>
      </c>
      <c r="G89" s="11">
        <v>15</v>
      </c>
    </row>
    <row r="90" spans="1:7">
      <c r="A90" s="9" t="s">
        <v>10</v>
      </c>
      <c r="B90" s="10">
        <v>4187</v>
      </c>
      <c r="C90" s="10"/>
      <c r="D90" s="11">
        <f>D63+D36</f>
        <v>4313</v>
      </c>
      <c r="E90" s="11"/>
      <c r="F90" s="12">
        <f t="shared" si="2"/>
        <v>103.00931454502029</v>
      </c>
      <c r="G90" s="11">
        <v>4</v>
      </c>
    </row>
    <row r="91" spans="1:7" ht="23.1" customHeight="1">
      <c r="A91" s="9" t="s">
        <v>11</v>
      </c>
      <c r="B91" s="10">
        <v>1991</v>
      </c>
      <c r="C91" s="10"/>
      <c r="D91" s="11">
        <f t="shared" ref="D91:D105" si="3">D64</f>
        <v>1952</v>
      </c>
      <c r="E91" s="11"/>
      <c r="F91" s="12">
        <f t="shared" si="2"/>
        <v>98.041185334003018</v>
      </c>
      <c r="G91" s="11">
        <v>9</v>
      </c>
    </row>
    <row r="92" spans="1:7">
      <c r="A92" s="9" t="s">
        <v>12</v>
      </c>
      <c r="B92" s="10">
        <v>9709</v>
      </c>
      <c r="C92" s="10"/>
      <c r="D92" s="11">
        <f>D65+D38</f>
        <v>12169</v>
      </c>
      <c r="E92" s="11"/>
      <c r="F92" s="12">
        <f t="shared" si="2"/>
        <v>125.3373158924709</v>
      </c>
      <c r="G92" s="11">
        <v>2</v>
      </c>
    </row>
    <row r="93" spans="1:7" ht="23.1" customHeight="1">
      <c r="A93" s="9" t="s">
        <v>13</v>
      </c>
      <c r="B93" s="10">
        <v>3480</v>
      </c>
      <c r="C93" s="10"/>
      <c r="D93" s="11">
        <f>D66+D39</f>
        <v>3199</v>
      </c>
      <c r="E93" s="11"/>
      <c r="F93" s="12">
        <f t="shared" si="2"/>
        <v>91.925287356321832</v>
      </c>
      <c r="G93" s="11">
        <v>10</v>
      </c>
    </row>
    <row r="94" spans="1:7">
      <c r="A94" s="9" t="s">
        <v>14</v>
      </c>
      <c r="B94" s="10">
        <v>2027</v>
      </c>
      <c r="C94" s="10"/>
      <c r="D94" s="11">
        <f t="shared" si="3"/>
        <v>2049</v>
      </c>
      <c r="E94" s="11"/>
      <c r="F94" s="12">
        <f t="shared" si="2"/>
        <v>101.08534780463741</v>
      </c>
      <c r="G94" s="11">
        <v>5</v>
      </c>
    </row>
    <row r="95" spans="1:7" ht="23.1" customHeight="1">
      <c r="A95" s="9" t="s">
        <v>15</v>
      </c>
      <c r="B95" s="10">
        <v>452</v>
      </c>
      <c r="C95" s="10"/>
      <c r="D95" s="11">
        <f t="shared" si="3"/>
        <v>668</v>
      </c>
      <c r="E95" s="11"/>
      <c r="F95" s="12">
        <f t="shared" si="2"/>
        <v>147.78761061946904</v>
      </c>
      <c r="G95" s="11">
        <v>1</v>
      </c>
    </row>
    <row r="96" spans="1:7">
      <c r="A96" s="9" t="s">
        <v>16</v>
      </c>
      <c r="B96" s="10">
        <v>3386</v>
      </c>
      <c r="C96" s="10"/>
      <c r="D96" s="11">
        <f>D69+D42</f>
        <v>2633</v>
      </c>
      <c r="E96" s="11"/>
      <c r="F96" s="12">
        <f t="shared" si="2"/>
        <v>77.761370348493799</v>
      </c>
      <c r="G96" s="11">
        <v>17</v>
      </c>
    </row>
    <row r="97" spans="1:7" ht="23.1" customHeight="1">
      <c r="A97" s="9" t="s">
        <v>17</v>
      </c>
      <c r="B97" s="10">
        <v>643</v>
      </c>
      <c r="C97" s="10"/>
      <c r="D97" s="11">
        <f t="shared" si="3"/>
        <v>633</v>
      </c>
      <c r="E97" s="11"/>
      <c r="F97" s="12">
        <f t="shared" si="2"/>
        <v>98.444790046656294</v>
      </c>
      <c r="G97" s="11">
        <v>6</v>
      </c>
    </row>
    <row r="98" spans="1:7">
      <c r="A98" s="9" t="s">
        <v>18</v>
      </c>
      <c r="B98" s="10">
        <v>1511</v>
      </c>
      <c r="C98" s="10"/>
      <c r="D98" s="11">
        <f t="shared" si="3"/>
        <v>1344</v>
      </c>
      <c r="E98" s="11"/>
      <c r="F98" s="12">
        <f t="shared" si="2"/>
        <v>88.947716743878232</v>
      </c>
      <c r="G98" s="11">
        <v>12</v>
      </c>
    </row>
    <row r="99" spans="1:7" ht="23.1" customHeight="1">
      <c r="A99" s="9" t="s">
        <v>19</v>
      </c>
      <c r="B99" s="10">
        <v>614</v>
      </c>
      <c r="C99" s="10"/>
      <c r="D99" s="11">
        <f t="shared" si="3"/>
        <v>526</v>
      </c>
      <c r="E99" s="11"/>
      <c r="F99" s="12">
        <f t="shared" si="2"/>
        <v>85.667752442996743</v>
      </c>
      <c r="G99" s="11">
        <v>13</v>
      </c>
    </row>
    <row r="100" spans="1:7">
      <c r="A100" s="9" t="s">
        <v>20</v>
      </c>
      <c r="B100" s="10">
        <v>2933</v>
      </c>
      <c r="C100" s="10"/>
      <c r="D100" s="11">
        <f>D73+D46</f>
        <v>2883</v>
      </c>
      <c r="E100" s="11"/>
      <c r="F100" s="12">
        <f t="shared" si="2"/>
        <v>98.295260825093749</v>
      </c>
      <c r="G100" s="11">
        <v>7</v>
      </c>
    </row>
    <row r="101" spans="1:7" ht="23.1" customHeight="1">
      <c r="A101" s="9" t="s">
        <v>21</v>
      </c>
      <c r="B101" s="10">
        <v>1582</v>
      </c>
      <c r="C101" s="10"/>
      <c r="D101" s="11">
        <f t="shared" si="3"/>
        <v>1256</v>
      </c>
      <c r="E101" s="11"/>
      <c r="F101" s="12">
        <f t="shared" si="2"/>
        <v>79.393173198482941</v>
      </c>
      <c r="G101" s="11">
        <v>16</v>
      </c>
    </row>
    <row r="102" spans="1:7">
      <c r="A102" s="9" t="s">
        <v>22</v>
      </c>
      <c r="B102" s="10">
        <v>1325</v>
      </c>
      <c r="C102" s="10"/>
      <c r="D102" s="11">
        <f>D75+D48</f>
        <v>1200</v>
      </c>
      <c r="E102" s="11"/>
      <c r="F102" s="12">
        <f t="shared" si="2"/>
        <v>90.566037735849065</v>
      </c>
      <c r="G102" s="11">
        <v>11</v>
      </c>
    </row>
    <row r="103" spans="1:7" ht="23.1" customHeight="1">
      <c r="A103" s="9" t="s">
        <v>23</v>
      </c>
      <c r="B103" s="10">
        <v>969</v>
      </c>
      <c r="C103" s="10"/>
      <c r="D103" s="11">
        <f t="shared" si="3"/>
        <v>952</v>
      </c>
      <c r="E103" s="11"/>
      <c r="F103" s="12">
        <f t="shared" si="2"/>
        <v>98.245614035087712</v>
      </c>
      <c r="G103" s="11">
        <v>8</v>
      </c>
    </row>
    <row r="104" spans="1:7">
      <c r="A104" s="9" t="s">
        <v>24</v>
      </c>
      <c r="B104" s="10">
        <v>731</v>
      </c>
      <c r="C104" s="10"/>
      <c r="D104" s="11">
        <f t="shared" si="3"/>
        <v>764</v>
      </c>
      <c r="E104" s="11"/>
      <c r="F104" s="12">
        <f t="shared" si="2"/>
        <v>104.51436388508893</v>
      </c>
      <c r="G104" s="11">
        <v>3</v>
      </c>
    </row>
    <row r="105" spans="1:7" ht="23.1" customHeight="1">
      <c r="A105" s="13" t="s">
        <v>25</v>
      </c>
      <c r="B105" s="14">
        <v>1117</v>
      </c>
      <c r="C105" s="14"/>
      <c r="D105" s="15">
        <f t="shared" si="3"/>
        <v>947</v>
      </c>
      <c r="E105" s="15"/>
      <c r="F105" s="16">
        <f t="shared" si="2"/>
        <v>84.780662488809313</v>
      </c>
      <c r="G105" s="15">
        <v>14</v>
      </c>
    </row>
    <row r="106" spans="1:7" ht="18.75" customHeight="1">
      <c r="A106" s="17" t="s">
        <v>26</v>
      </c>
    </row>
    <row r="107" spans="1:7">
      <c r="A107" s="18" t="s">
        <v>27</v>
      </c>
    </row>
    <row r="108" spans="1:7">
      <c r="A108" s="19" t="s">
        <v>28</v>
      </c>
    </row>
    <row r="110" spans="1:7">
      <c r="A110" s="109" t="s">
        <v>39</v>
      </c>
      <c r="B110" s="109"/>
      <c r="C110" s="109"/>
      <c r="D110" s="109"/>
      <c r="E110" s="109"/>
      <c r="F110" s="109"/>
      <c r="G110" s="109"/>
    </row>
    <row r="111" spans="1:7">
      <c r="A111" s="109" t="s">
        <v>1</v>
      </c>
      <c r="B111" s="109"/>
      <c r="C111" s="109"/>
      <c r="D111" s="109"/>
      <c r="E111" s="109"/>
      <c r="F111" s="109"/>
      <c r="G111" s="109"/>
    </row>
    <row r="112" spans="1:7">
      <c r="A112" s="108" t="s">
        <v>40</v>
      </c>
      <c r="B112" s="108"/>
      <c r="C112" s="108"/>
      <c r="D112" s="108"/>
      <c r="E112" s="108"/>
      <c r="F112" s="108"/>
      <c r="G112" s="108"/>
    </row>
    <row r="113" spans="1:7" ht="13.5" thickBot="1">
      <c r="A113" s="2"/>
      <c r="B113" s="2"/>
      <c r="C113" s="2"/>
      <c r="D113" s="2"/>
      <c r="E113" s="2"/>
      <c r="F113" s="2"/>
    </row>
    <row r="114" spans="1:7" ht="31.5" customHeight="1" thickBot="1">
      <c r="A114" s="3" t="s">
        <v>3</v>
      </c>
      <c r="B114" s="3" t="s">
        <v>41</v>
      </c>
      <c r="C114" s="3"/>
      <c r="D114" s="3" t="s">
        <v>42</v>
      </c>
      <c r="E114" s="3"/>
      <c r="F114" s="3" t="s">
        <v>6</v>
      </c>
      <c r="G114" s="3" t="s">
        <v>7</v>
      </c>
    </row>
    <row r="115" spans="1:7">
      <c r="A115" s="4"/>
      <c r="B115" s="5"/>
      <c r="C115" s="5"/>
      <c r="D115" s="5"/>
      <c r="E115" s="5"/>
      <c r="F115" s="5"/>
      <c r="G115" s="5"/>
    </row>
    <row r="116" spans="1:7">
      <c r="A116" s="33" t="s">
        <v>8</v>
      </c>
      <c r="B116" s="38">
        <f>SUM(B117:B133)</f>
        <v>20878</v>
      </c>
      <c r="C116" s="38"/>
      <c r="D116" s="39">
        <f>SUM(D117:D133)</f>
        <v>646</v>
      </c>
      <c r="E116" s="39"/>
      <c r="F116" s="35">
        <f>(D116/B116)*100</f>
        <v>3.094166107864738</v>
      </c>
      <c r="G116" s="39"/>
    </row>
    <row r="117" spans="1:7" ht="23.1" customHeight="1">
      <c r="A117" s="22" t="s">
        <v>9</v>
      </c>
      <c r="B117" s="40">
        <v>579</v>
      </c>
      <c r="C117" s="40"/>
      <c r="D117" s="41">
        <v>119</v>
      </c>
      <c r="E117" s="41"/>
      <c r="F117" s="25">
        <f>(D117/B117)*100</f>
        <v>20.552677029360964</v>
      </c>
      <c r="G117" s="41">
        <v>1</v>
      </c>
    </row>
    <row r="118" spans="1:7">
      <c r="A118" s="42" t="s">
        <v>10</v>
      </c>
      <c r="B118" s="43">
        <v>1955</v>
      </c>
      <c r="C118" s="43"/>
      <c r="D118" s="44" t="s">
        <v>33</v>
      </c>
      <c r="E118" s="44"/>
      <c r="F118" s="45" t="s">
        <v>33</v>
      </c>
      <c r="G118" s="44"/>
    </row>
    <row r="119" spans="1:7" ht="23.1" customHeight="1">
      <c r="A119" s="22" t="s">
        <v>11</v>
      </c>
      <c r="B119" s="40">
        <v>1241</v>
      </c>
      <c r="C119" s="40"/>
      <c r="D119" s="41" t="s">
        <v>33</v>
      </c>
      <c r="E119" s="41"/>
      <c r="F119" s="25" t="s">
        <v>33</v>
      </c>
      <c r="G119" s="41"/>
    </row>
    <row r="120" spans="1:7">
      <c r="A120" s="42" t="s">
        <v>12</v>
      </c>
      <c r="B120" s="43">
        <v>6605</v>
      </c>
      <c r="C120" s="43"/>
      <c r="D120" s="44">
        <v>423</v>
      </c>
      <c r="E120" s="44"/>
      <c r="F120" s="45">
        <f>(D120/B120)*100</f>
        <v>6.4042392127176386</v>
      </c>
      <c r="G120" s="44">
        <v>4</v>
      </c>
    </row>
    <row r="121" spans="1:7" ht="23.1" customHeight="1">
      <c r="A121" s="22" t="s">
        <v>13</v>
      </c>
      <c r="B121" s="40">
        <v>1810</v>
      </c>
      <c r="C121" s="40"/>
      <c r="D121" s="41" t="s">
        <v>33</v>
      </c>
      <c r="E121" s="41"/>
      <c r="F121" s="25" t="s">
        <v>33</v>
      </c>
      <c r="G121" s="41"/>
    </row>
    <row r="122" spans="1:7">
      <c r="A122" s="42" t="s">
        <v>14</v>
      </c>
      <c r="B122" s="43">
        <v>945</v>
      </c>
      <c r="C122" s="43"/>
      <c r="D122" s="44" t="s">
        <v>33</v>
      </c>
      <c r="E122" s="44"/>
      <c r="F122" s="45" t="s">
        <v>33</v>
      </c>
      <c r="G122" s="44"/>
    </row>
    <row r="123" spans="1:7" ht="23.1" customHeight="1">
      <c r="A123" s="22" t="s">
        <v>15</v>
      </c>
      <c r="B123" s="40">
        <v>399</v>
      </c>
      <c r="C123" s="40"/>
      <c r="D123" s="41">
        <v>45</v>
      </c>
      <c r="E123" s="41"/>
      <c r="F123" s="25">
        <f>(D123/B123)*100</f>
        <v>11.278195488721805</v>
      </c>
      <c r="G123" s="41">
        <v>2</v>
      </c>
    </row>
    <row r="124" spans="1:7">
      <c r="A124" s="42" t="s">
        <v>16</v>
      </c>
      <c r="B124" s="43">
        <v>1302</v>
      </c>
      <c r="C124" s="43"/>
      <c r="D124" s="44">
        <v>59</v>
      </c>
      <c r="E124" s="44"/>
      <c r="F124" s="45">
        <f>(D124/B124)*100</f>
        <v>4.5314900153609834</v>
      </c>
      <c r="G124" s="44">
        <v>3</v>
      </c>
    </row>
    <row r="125" spans="1:7" ht="23.1" customHeight="1">
      <c r="A125" s="22" t="s">
        <v>17</v>
      </c>
      <c r="B125" s="40">
        <v>402</v>
      </c>
      <c r="C125" s="40"/>
      <c r="D125" s="41" t="s">
        <v>33</v>
      </c>
      <c r="E125" s="41"/>
      <c r="F125" s="25" t="s">
        <v>33</v>
      </c>
      <c r="G125" s="41"/>
    </row>
    <row r="126" spans="1:7">
      <c r="A126" s="42" t="s">
        <v>18</v>
      </c>
      <c r="B126" s="43">
        <v>839</v>
      </c>
      <c r="C126" s="43"/>
      <c r="D126" s="44" t="s">
        <v>33</v>
      </c>
      <c r="E126" s="44"/>
      <c r="F126" s="45" t="s">
        <v>33</v>
      </c>
      <c r="G126" s="44"/>
    </row>
    <row r="127" spans="1:7" ht="23.1" customHeight="1">
      <c r="A127" s="22" t="s">
        <v>19</v>
      </c>
      <c r="B127" s="40">
        <v>246</v>
      </c>
      <c r="C127" s="40"/>
      <c r="D127" s="41" t="s">
        <v>33</v>
      </c>
      <c r="E127" s="41"/>
      <c r="F127" s="25" t="s">
        <v>33</v>
      </c>
      <c r="G127" s="41"/>
    </row>
    <row r="128" spans="1:7">
      <c r="A128" s="42" t="s">
        <v>20</v>
      </c>
      <c r="B128" s="43">
        <v>1640</v>
      </c>
      <c r="C128" s="43"/>
      <c r="D128" s="44" t="s">
        <v>33</v>
      </c>
      <c r="E128" s="44"/>
      <c r="F128" s="45" t="s">
        <v>33</v>
      </c>
      <c r="G128" s="44"/>
    </row>
    <row r="129" spans="1:7" ht="23.1" customHeight="1">
      <c r="A129" s="22" t="s">
        <v>21</v>
      </c>
      <c r="B129" s="40">
        <v>722</v>
      </c>
      <c r="C129" s="40"/>
      <c r="D129" s="41" t="s">
        <v>33</v>
      </c>
      <c r="E129" s="41"/>
      <c r="F129" s="25" t="s">
        <v>33</v>
      </c>
      <c r="G129" s="41"/>
    </row>
    <row r="130" spans="1:7">
      <c r="A130" s="42" t="s">
        <v>22</v>
      </c>
      <c r="B130" s="43">
        <v>589</v>
      </c>
      <c r="C130" s="43"/>
      <c r="D130" s="44" t="s">
        <v>33</v>
      </c>
      <c r="E130" s="44"/>
      <c r="F130" s="45" t="s">
        <v>33</v>
      </c>
      <c r="G130" s="44"/>
    </row>
    <row r="131" spans="1:7" ht="23.1" customHeight="1">
      <c r="A131" s="22" t="s">
        <v>23</v>
      </c>
      <c r="B131" s="40">
        <v>552</v>
      </c>
      <c r="C131" s="40"/>
      <c r="D131" s="41" t="s">
        <v>33</v>
      </c>
      <c r="E131" s="41"/>
      <c r="F131" s="25" t="s">
        <v>33</v>
      </c>
      <c r="G131" s="41"/>
    </row>
    <row r="132" spans="1:7">
      <c r="A132" s="42" t="s">
        <v>24</v>
      </c>
      <c r="B132" s="43">
        <v>379</v>
      </c>
      <c r="C132" s="43"/>
      <c r="D132" s="44" t="s">
        <v>33</v>
      </c>
      <c r="E132" s="44"/>
      <c r="F132" s="45" t="s">
        <v>33</v>
      </c>
      <c r="G132" s="44"/>
    </row>
    <row r="133" spans="1:7" ht="23.1" customHeight="1">
      <c r="A133" s="29" t="s">
        <v>25</v>
      </c>
      <c r="B133" s="46">
        <v>673</v>
      </c>
      <c r="C133" s="46"/>
      <c r="D133" s="47" t="s">
        <v>33</v>
      </c>
      <c r="E133" s="47"/>
      <c r="F133" s="32" t="s">
        <v>33</v>
      </c>
      <c r="G133" s="47"/>
    </row>
    <row r="134" spans="1:7" ht="18.75" customHeight="1">
      <c r="A134" s="17" t="s">
        <v>26</v>
      </c>
    </row>
    <row r="135" spans="1:7">
      <c r="A135" s="18" t="s">
        <v>27</v>
      </c>
    </row>
    <row r="136" spans="1:7">
      <c r="A136" s="19" t="s">
        <v>28</v>
      </c>
    </row>
    <row r="137" spans="1:7">
      <c r="A137" s="48"/>
    </row>
    <row r="138" spans="1:7">
      <c r="A138" s="49" t="s">
        <v>43</v>
      </c>
      <c r="B138" s="49"/>
      <c r="C138" s="49"/>
      <c r="D138" s="50"/>
      <c r="E138" s="50"/>
      <c r="F138" s="50"/>
    </row>
    <row r="139" spans="1:7">
      <c r="A139" s="49" t="s">
        <v>1</v>
      </c>
      <c r="B139" s="50"/>
      <c r="C139" s="50"/>
      <c r="D139" s="50"/>
      <c r="E139" s="50"/>
      <c r="F139" s="50"/>
    </row>
    <row r="140" spans="1:7">
      <c r="A140" s="108" t="s">
        <v>40</v>
      </c>
      <c r="B140" s="108"/>
      <c r="C140" s="108"/>
      <c r="D140" s="108"/>
      <c r="E140" s="108"/>
      <c r="F140" s="108"/>
    </row>
    <row r="141" spans="1:7" ht="13.5" thickBot="1">
      <c r="A141" s="2"/>
      <c r="B141" s="2"/>
      <c r="C141" s="2"/>
      <c r="D141" s="2"/>
      <c r="E141" s="2"/>
      <c r="F141" s="2"/>
    </row>
    <row r="142" spans="1:7" ht="36.75" thickBot="1">
      <c r="A142" s="3" t="s">
        <v>3</v>
      </c>
      <c r="B142" s="3" t="s">
        <v>41</v>
      </c>
      <c r="C142" s="3"/>
      <c r="D142" s="3" t="s">
        <v>44</v>
      </c>
      <c r="E142" s="3"/>
      <c r="F142" s="3" t="s">
        <v>6</v>
      </c>
      <c r="G142" s="3" t="s">
        <v>7</v>
      </c>
    </row>
    <row r="143" spans="1:7">
      <c r="A143" s="51"/>
      <c r="B143" s="21"/>
      <c r="C143" s="21"/>
      <c r="D143" s="21"/>
      <c r="E143" s="21"/>
      <c r="F143" s="21"/>
      <c r="G143" s="21"/>
    </row>
    <row r="144" spans="1:7">
      <c r="A144" s="33" t="s">
        <v>8</v>
      </c>
      <c r="B144" s="34">
        <f>SUM(B145:B161)</f>
        <v>20878</v>
      </c>
      <c r="C144" s="34"/>
      <c r="D144" s="52">
        <f>SUM(D145:D161)</f>
        <v>13939</v>
      </c>
      <c r="E144" s="52"/>
      <c r="F144" s="35">
        <f t="shared" ref="F144:F152" si="4">(D144/B144)*100</f>
        <v>66.764057859948267</v>
      </c>
      <c r="G144" s="52"/>
    </row>
    <row r="145" spans="1:7" ht="23.1" customHeight="1">
      <c r="A145" s="22" t="s">
        <v>9</v>
      </c>
      <c r="B145" s="23">
        <v>579</v>
      </c>
      <c r="C145" s="23"/>
      <c r="D145" s="24">
        <v>380</v>
      </c>
      <c r="E145" s="24"/>
      <c r="F145" s="25">
        <f t="shared" si="4"/>
        <v>65.630397236614854</v>
      </c>
      <c r="G145" s="24">
        <v>4</v>
      </c>
    </row>
    <row r="146" spans="1:7">
      <c r="A146" s="42" t="s">
        <v>10</v>
      </c>
      <c r="B146" s="53">
        <v>1955</v>
      </c>
      <c r="C146" s="53"/>
      <c r="D146" s="54">
        <v>644</v>
      </c>
      <c r="E146" s="54"/>
      <c r="F146" s="45">
        <f t="shared" si="4"/>
        <v>32.941176470588232</v>
      </c>
      <c r="G146" s="54">
        <v>9</v>
      </c>
    </row>
    <row r="147" spans="1:7" ht="23.1" customHeight="1">
      <c r="A147" s="22" t="s">
        <v>11</v>
      </c>
      <c r="B147" s="23">
        <v>1241</v>
      </c>
      <c r="C147" s="23"/>
      <c r="D147" s="24">
        <v>339</v>
      </c>
      <c r="E147" s="24"/>
      <c r="F147" s="25">
        <f t="shared" si="4"/>
        <v>27.31668009669621</v>
      </c>
      <c r="G147" s="24">
        <v>11</v>
      </c>
    </row>
    <row r="148" spans="1:7">
      <c r="A148" s="42" t="s">
        <v>12</v>
      </c>
      <c r="B148" s="53">
        <v>6605</v>
      </c>
      <c r="C148" s="53"/>
      <c r="D148" s="54">
        <v>8437</v>
      </c>
      <c r="E148" s="54"/>
      <c r="F148" s="45">
        <f t="shared" si="4"/>
        <v>127.73656320968962</v>
      </c>
      <c r="G148" s="54">
        <v>1</v>
      </c>
    </row>
    <row r="149" spans="1:7" ht="23.1" customHeight="1">
      <c r="A149" s="22" t="s">
        <v>13</v>
      </c>
      <c r="B149" s="23">
        <v>1810</v>
      </c>
      <c r="C149" s="23"/>
      <c r="D149" s="24">
        <v>803</v>
      </c>
      <c r="E149" s="24"/>
      <c r="F149" s="25">
        <f t="shared" si="4"/>
        <v>44.364640883977899</v>
      </c>
      <c r="G149" s="24">
        <v>8</v>
      </c>
    </row>
    <row r="150" spans="1:7">
      <c r="A150" s="42" t="s">
        <v>14</v>
      </c>
      <c r="B150" s="53">
        <v>945</v>
      </c>
      <c r="C150" s="53"/>
      <c r="D150" s="54">
        <v>1133</v>
      </c>
      <c r="E150" s="54"/>
      <c r="F150" s="45">
        <f t="shared" si="4"/>
        <v>119.8941798941799</v>
      </c>
      <c r="G150" s="54">
        <v>2</v>
      </c>
    </row>
    <row r="151" spans="1:7" ht="23.1" customHeight="1">
      <c r="A151" s="22" t="s">
        <v>15</v>
      </c>
      <c r="B151" s="23">
        <v>399</v>
      </c>
      <c r="C151" s="23"/>
      <c r="D151" s="24">
        <v>194</v>
      </c>
      <c r="E151" s="24"/>
      <c r="F151" s="25">
        <f t="shared" si="4"/>
        <v>48.62155388471178</v>
      </c>
      <c r="G151" s="24">
        <v>7</v>
      </c>
    </row>
    <row r="152" spans="1:7">
      <c r="A152" s="42" t="s">
        <v>16</v>
      </c>
      <c r="B152" s="53">
        <v>1302</v>
      </c>
      <c r="C152" s="53"/>
      <c r="D152" s="54">
        <v>308</v>
      </c>
      <c r="E152" s="54"/>
      <c r="F152" s="45">
        <f t="shared" si="4"/>
        <v>23.655913978494624</v>
      </c>
      <c r="G152" s="54">
        <v>13</v>
      </c>
    </row>
    <row r="153" spans="1:7" ht="23.1" customHeight="1">
      <c r="A153" s="22" t="s">
        <v>17</v>
      </c>
      <c r="B153" s="23">
        <v>402</v>
      </c>
      <c r="C153" s="23"/>
      <c r="D153" s="24"/>
      <c r="E153" s="24"/>
      <c r="F153" s="25"/>
      <c r="G153" s="24"/>
    </row>
    <row r="154" spans="1:7">
      <c r="A154" s="42" t="s">
        <v>18</v>
      </c>
      <c r="B154" s="53">
        <v>839</v>
      </c>
      <c r="C154" s="53"/>
      <c r="D154" s="54"/>
      <c r="E154" s="54"/>
      <c r="F154" s="45"/>
      <c r="G154" s="54"/>
    </row>
    <row r="155" spans="1:7" ht="23.1" customHeight="1">
      <c r="A155" s="22" t="s">
        <v>19</v>
      </c>
      <c r="B155" s="23">
        <v>246</v>
      </c>
      <c r="C155" s="23"/>
      <c r="D155" s="24"/>
      <c r="E155" s="24"/>
      <c r="F155" s="25"/>
      <c r="G155" s="24"/>
    </row>
    <row r="156" spans="1:7">
      <c r="A156" s="42" t="s">
        <v>20</v>
      </c>
      <c r="B156" s="53">
        <v>1640</v>
      </c>
      <c r="C156" s="53"/>
      <c r="D156" s="54">
        <v>466</v>
      </c>
      <c r="E156" s="54"/>
      <c r="F156" s="45">
        <f>(D156/B156)*100</f>
        <v>28.414634146341459</v>
      </c>
      <c r="G156" s="54">
        <v>10</v>
      </c>
    </row>
    <row r="157" spans="1:7" ht="23.1" customHeight="1">
      <c r="A157" s="22" t="s">
        <v>21</v>
      </c>
      <c r="B157" s="23">
        <v>722</v>
      </c>
      <c r="C157" s="23"/>
      <c r="D157" s="24"/>
      <c r="E157" s="24"/>
      <c r="F157" s="25"/>
      <c r="G157" s="24"/>
    </row>
    <row r="158" spans="1:7">
      <c r="A158" s="42" t="s">
        <v>22</v>
      </c>
      <c r="B158" s="53">
        <v>589</v>
      </c>
      <c r="C158" s="53"/>
      <c r="D158" s="54">
        <v>299</v>
      </c>
      <c r="E158" s="54"/>
      <c r="F158" s="45">
        <f>(D158/B158)*100</f>
        <v>50.764006791171482</v>
      </c>
      <c r="G158" s="54">
        <v>6</v>
      </c>
    </row>
    <row r="159" spans="1:7" ht="23.1" customHeight="1">
      <c r="A159" s="22" t="s">
        <v>23</v>
      </c>
      <c r="B159" s="23">
        <v>552</v>
      </c>
      <c r="C159" s="23"/>
      <c r="D159" s="24">
        <v>139</v>
      </c>
      <c r="E159" s="24"/>
      <c r="F159" s="25">
        <f>(D159/B159)*100</f>
        <v>25.181159420289855</v>
      </c>
      <c r="G159" s="24">
        <v>12</v>
      </c>
    </row>
    <row r="160" spans="1:7">
      <c r="A160" s="42" t="s">
        <v>24</v>
      </c>
      <c r="B160" s="53">
        <v>379</v>
      </c>
      <c r="C160" s="53"/>
      <c r="D160" s="54">
        <v>418</v>
      </c>
      <c r="E160" s="54"/>
      <c r="F160" s="45">
        <f>(D160/B160)*100</f>
        <v>110.29023746701847</v>
      </c>
      <c r="G160" s="54">
        <v>3</v>
      </c>
    </row>
    <row r="161" spans="1:7" ht="23.1" customHeight="1">
      <c r="A161" s="29" t="s">
        <v>25</v>
      </c>
      <c r="B161" s="30">
        <v>673</v>
      </c>
      <c r="C161" s="30"/>
      <c r="D161" s="31">
        <v>379</v>
      </c>
      <c r="E161" s="31"/>
      <c r="F161" s="32">
        <f>(D161/B161)*100</f>
        <v>56.315007429420504</v>
      </c>
      <c r="G161" s="31">
        <v>5</v>
      </c>
    </row>
    <row r="162" spans="1:7" ht="18.75" customHeight="1">
      <c r="A162" s="55" t="s">
        <v>45</v>
      </c>
      <c r="B162" s="56"/>
      <c r="C162" s="56"/>
      <c r="D162" s="56"/>
      <c r="E162" s="56"/>
      <c r="F162" s="57"/>
    </row>
    <row r="163" spans="1:7">
      <c r="A163" s="17" t="s">
        <v>26</v>
      </c>
    </row>
    <row r="164" spans="1:7">
      <c r="A164" s="18" t="s">
        <v>27</v>
      </c>
    </row>
    <row r="165" spans="1:7">
      <c r="A165" s="19" t="s">
        <v>28</v>
      </c>
    </row>
    <row r="166" spans="1:7">
      <c r="A166" s="109" t="s">
        <v>46</v>
      </c>
      <c r="B166" s="109"/>
      <c r="C166" s="109"/>
      <c r="D166" s="109"/>
      <c r="E166" s="109"/>
      <c r="F166" s="109"/>
      <c r="G166" s="109"/>
    </row>
    <row r="167" spans="1:7">
      <c r="A167" s="109" t="s">
        <v>1</v>
      </c>
      <c r="B167" s="109"/>
      <c r="C167" s="109"/>
      <c r="D167" s="109"/>
      <c r="E167" s="109"/>
      <c r="F167" s="109"/>
      <c r="G167" s="109"/>
    </row>
    <row r="168" spans="1:7">
      <c r="A168" s="108" t="s">
        <v>47</v>
      </c>
      <c r="B168" s="108"/>
      <c r="C168" s="108"/>
      <c r="D168" s="108"/>
      <c r="E168" s="108"/>
      <c r="F168" s="108"/>
      <c r="G168" s="108"/>
    </row>
    <row r="169" spans="1:7" ht="11.25" customHeight="1" thickBot="1">
      <c r="A169" s="2"/>
      <c r="B169" s="2"/>
      <c r="C169" s="2"/>
      <c r="D169" s="2"/>
      <c r="E169" s="2"/>
      <c r="F169" s="2"/>
    </row>
    <row r="170" spans="1:7" ht="36.75" thickBot="1">
      <c r="A170" s="3" t="s">
        <v>3</v>
      </c>
      <c r="B170" s="3" t="s">
        <v>41</v>
      </c>
      <c r="C170" s="3"/>
      <c r="D170" s="3" t="s">
        <v>48</v>
      </c>
      <c r="E170" s="3"/>
      <c r="F170" s="3" t="s">
        <v>6</v>
      </c>
      <c r="G170" s="3" t="s">
        <v>7</v>
      </c>
    </row>
    <row r="171" spans="1:7">
      <c r="A171" s="51"/>
      <c r="B171" s="21"/>
      <c r="C171" s="21"/>
      <c r="D171" s="58"/>
      <c r="E171" s="58"/>
      <c r="F171" s="21"/>
      <c r="G171" s="21"/>
    </row>
    <row r="172" spans="1:7">
      <c r="A172" s="104" t="s">
        <v>8</v>
      </c>
      <c r="B172" s="107">
        <f>SUM(B173:B189)</f>
        <v>20878</v>
      </c>
      <c r="C172" s="107"/>
      <c r="D172" s="105">
        <f>SUM(D173:D189)</f>
        <v>14585</v>
      </c>
      <c r="E172" s="105"/>
      <c r="F172" s="106">
        <f>(D172/B172)*100</f>
        <v>69.858223967813004</v>
      </c>
      <c r="G172" s="105"/>
    </row>
    <row r="173" spans="1:7" ht="22.5" customHeight="1">
      <c r="A173" s="9" t="s">
        <v>9</v>
      </c>
      <c r="B173" s="10">
        <v>579</v>
      </c>
      <c r="C173" s="10"/>
      <c r="D173" s="11">
        <v>499</v>
      </c>
      <c r="E173" s="11"/>
      <c r="F173" s="12">
        <f t="shared" ref="F173:F189" si="5">(D173/B173)*100</f>
        <v>86.183074265975819</v>
      </c>
      <c r="G173" s="11">
        <v>4</v>
      </c>
    </row>
    <row r="174" spans="1:7">
      <c r="A174" s="9" t="s">
        <v>10</v>
      </c>
      <c r="B174" s="10">
        <v>1955</v>
      </c>
      <c r="C174" s="10"/>
      <c r="D174" s="11">
        <v>644</v>
      </c>
      <c r="E174" s="11"/>
      <c r="F174" s="12">
        <f t="shared" si="5"/>
        <v>32.941176470588232</v>
      </c>
      <c r="G174" s="11">
        <v>9</v>
      </c>
    </row>
    <row r="175" spans="1:7" ht="22.5" customHeight="1">
      <c r="A175" s="9" t="s">
        <v>11</v>
      </c>
      <c r="B175" s="10">
        <v>1241</v>
      </c>
      <c r="C175" s="10"/>
      <c r="D175" s="11">
        <v>339</v>
      </c>
      <c r="E175" s="11"/>
      <c r="F175" s="12">
        <f t="shared" si="5"/>
        <v>27.31668009669621</v>
      </c>
      <c r="G175" s="11">
        <v>12</v>
      </c>
    </row>
    <row r="176" spans="1:7">
      <c r="A176" s="9" t="s">
        <v>12</v>
      </c>
      <c r="B176" s="10">
        <v>6605</v>
      </c>
      <c r="C176" s="10"/>
      <c r="D176" s="11">
        <v>8860</v>
      </c>
      <c r="E176" s="11"/>
      <c r="F176" s="12">
        <f t="shared" si="5"/>
        <v>134.14080242240726</v>
      </c>
      <c r="G176" s="11">
        <v>1</v>
      </c>
    </row>
    <row r="177" spans="1:7" ht="22.5" customHeight="1">
      <c r="A177" s="9" t="s">
        <v>13</v>
      </c>
      <c r="B177" s="10">
        <v>1810</v>
      </c>
      <c r="C177" s="10"/>
      <c r="D177" s="11">
        <v>803</v>
      </c>
      <c r="E177" s="11"/>
      <c r="F177" s="12">
        <f t="shared" si="5"/>
        <v>44.364640883977899</v>
      </c>
      <c r="G177" s="11">
        <v>8</v>
      </c>
    </row>
    <row r="178" spans="1:7">
      <c r="A178" s="9" t="s">
        <v>14</v>
      </c>
      <c r="B178" s="10">
        <v>945</v>
      </c>
      <c r="C178" s="10"/>
      <c r="D178" s="11">
        <v>1133</v>
      </c>
      <c r="E178" s="11"/>
      <c r="F178" s="12">
        <f t="shared" si="5"/>
        <v>119.8941798941799</v>
      </c>
      <c r="G178" s="11">
        <v>2</v>
      </c>
    </row>
    <row r="179" spans="1:7" ht="22.5" customHeight="1">
      <c r="A179" s="9" t="s">
        <v>15</v>
      </c>
      <c r="B179" s="10">
        <v>399</v>
      </c>
      <c r="C179" s="10"/>
      <c r="D179" s="11">
        <v>239</v>
      </c>
      <c r="E179" s="11"/>
      <c r="F179" s="12">
        <f t="shared" si="5"/>
        <v>59.899749373433586</v>
      </c>
      <c r="G179" s="11">
        <v>5</v>
      </c>
    </row>
    <row r="180" spans="1:7">
      <c r="A180" s="9" t="s">
        <v>16</v>
      </c>
      <c r="B180" s="10">
        <v>1302</v>
      </c>
      <c r="C180" s="10"/>
      <c r="D180" s="11">
        <v>367</v>
      </c>
      <c r="E180" s="11"/>
      <c r="F180" s="12">
        <f t="shared" si="5"/>
        <v>28.187403993855607</v>
      </c>
      <c r="G180" s="11">
        <v>11</v>
      </c>
    </row>
    <row r="181" spans="1:7" ht="22.5" customHeight="1">
      <c r="A181" s="9" t="s">
        <v>17</v>
      </c>
      <c r="B181" s="10">
        <v>402</v>
      </c>
      <c r="C181" s="10"/>
      <c r="D181" s="11"/>
      <c r="E181" s="11"/>
      <c r="F181" s="12">
        <f t="shared" si="5"/>
        <v>0</v>
      </c>
      <c r="G181" s="11"/>
    </row>
    <row r="182" spans="1:7">
      <c r="A182" s="9" t="s">
        <v>18</v>
      </c>
      <c r="B182" s="10">
        <v>839</v>
      </c>
      <c r="C182" s="10"/>
      <c r="D182" s="11"/>
      <c r="E182" s="11"/>
      <c r="F182" s="12">
        <f t="shared" si="5"/>
        <v>0</v>
      </c>
      <c r="G182" s="11"/>
    </row>
    <row r="183" spans="1:7" ht="22.5" customHeight="1">
      <c r="A183" s="9" t="s">
        <v>19</v>
      </c>
      <c r="B183" s="10">
        <v>246</v>
      </c>
      <c r="C183" s="10"/>
      <c r="D183" s="11"/>
      <c r="E183" s="11"/>
      <c r="F183" s="12">
        <f t="shared" si="5"/>
        <v>0</v>
      </c>
      <c r="G183" s="11"/>
    </row>
    <row r="184" spans="1:7">
      <c r="A184" s="9" t="s">
        <v>20</v>
      </c>
      <c r="B184" s="10">
        <v>1640</v>
      </c>
      <c r="C184" s="10"/>
      <c r="D184" s="11">
        <v>466</v>
      </c>
      <c r="E184" s="11"/>
      <c r="F184" s="12">
        <f t="shared" si="5"/>
        <v>28.414634146341459</v>
      </c>
      <c r="G184" s="11">
        <v>10</v>
      </c>
    </row>
    <row r="185" spans="1:7" ht="22.5" customHeight="1">
      <c r="A185" s="9" t="s">
        <v>21</v>
      </c>
      <c r="B185" s="10">
        <v>722</v>
      </c>
      <c r="C185" s="10"/>
      <c r="D185" s="11"/>
      <c r="E185" s="11"/>
      <c r="F185" s="12">
        <f t="shared" si="5"/>
        <v>0</v>
      </c>
      <c r="G185" s="11"/>
    </row>
    <row r="186" spans="1:7" ht="12" customHeight="1">
      <c r="A186" s="9" t="s">
        <v>22</v>
      </c>
      <c r="B186" s="10">
        <v>589</v>
      </c>
      <c r="C186" s="10"/>
      <c r="D186" s="11">
        <v>299</v>
      </c>
      <c r="E186" s="11"/>
      <c r="F186" s="12">
        <f t="shared" si="5"/>
        <v>50.764006791171482</v>
      </c>
      <c r="G186" s="11">
        <v>7</v>
      </c>
    </row>
    <row r="187" spans="1:7" ht="22.5" customHeight="1">
      <c r="A187" s="9" t="s">
        <v>23</v>
      </c>
      <c r="B187" s="10">
        <v>552</v>
      </c>
      <c r="C187" s="10"/>
      <c r="D187" s="11">
        <v>139</v>
      </c>
      <c r="E187" s="11"/>
      <c r="F187" s="12">
        <f t="shared" si="5"/>
        <v>25.181159420289855</v>
      </c>
      <c r="G187" s="11">
        <v>13</v>
      </c>
    </row>
    <row r="188" spans="1:7">
      <c r="A188" s="9" t="s">
        <v>24</v>
      </c>
      <c r="B188" s="10">
        <v>379</v>
      </c>
      <c r="C188" s="10"/>
      <c r="D188" s="11">
        <v>418</v>
      </c>
      <c r="E188" s="11"/>
      <c r="F188" s="12">
        <f t="shared" si="5"/>
        <v>110.29023746701847</v>
      </c>
      <c r="G188" s="11">
        <v>3</v>
      </c>
    </row>
    <row r="189" spans="1:7" ht="22.5" customHeight="1">
      <c r="A189" s="13" t="s">
        <v>25</v>
      </c>
      <c r="B189" s="14">
        <v>673</v>
      </c>
      <c r="C189" s="14"/>
      <c r="D189" s="15">
        <v>379</v>
      </c>
      <c r="E189" s="15"/>
      <c r="F189" s="16">
        <f t="shared" si="5"/>
        <v>56.315007429420504</v>
      </c>
      <c r="G189" s="15">
        <v>6</v>
      </c>
    </row>
    <row r="190" spans="1:7" ht="18.75" customHeight="1">
      <c r="A190" s="55" t="s">
        <v>45</v>
      </c>
      <c r="B190" s="59"/>
      <c r="C190" s="59"/>
      <c r="D190" s="60"/>
      <c r="E190" s="60"/>
      <c r="F190" s="61"/>
    </row>
    <row r="191" spans="1:7" ht="12" customHeight="1">
      <c r="A191" s="55" t="s">
        <v>49</v>
      </c>
      <c r="B191" s="56"/>
      <c r="C191" s="56"/>
      <c r="D191" s="56"/>
      <c r="E191" s="56"/>
      <c r="F191" s="57"/>
    </row>
    <row r="192" spans="1:7">
      <c r="A192" s="17" t="s">
        <v>26</v>
      </c>
    </row>
    <row r="193" spans="1:1">
      <c r="A193" s="18" t="s">
        <v>27</v>
      </c>
    </row>
    <row r="194" spans="1:1" ht="12" customHeight="1">
      <c r="A194" s="19"/>
    </row>
  </sheetData>
  <mergeCells count="19">
    <mergeCell ref="A168:G168"/>
    <mergeCell ref="A110:G110"/>
    <mergeCell ref="A111:G111"/>
    <mergeCell ref="A112:G112"/>
    <mergeCell ref="A140:F140"/>
    <mergeCell ref="A166:G166"/>
    <mergeCell ref="A167:G167"/>
    <mergeCell ref="A84:G84"/>
    <mergeCell ref="A1:G1"/>
    <mergeCell ref="A2:G2"/>
    <mergeCell ref="A3:G3"/>
    <mergeCell ref="A28:G28"/>
    <mergeCell ref="A29:G29"/>
    <mergeCell ref="A30:G30"/>
    <mergeCell ref="A55:G55"/>
    <mergeCell ref="A56:G56"/>
    <mergeCell ref="A57:G57"/>
    <mergeCell ref="A82:G82"/>
    <mergeCell ref="A83:G83"/>
  </mergeCells>
  <printOptions horizontalCentered="1"/>
  <pageMargins left="0.86614173228346458" right="0.77" top="0.86614173228346458" bottom="0.55118110236220474" header="0.85" footer="0.55118110236220474"/>
  <pageSetup orientation="landscape" horizontalDpi="300" verticalDpi="300" r:id="rId1"/>
  <headerFooter alignWithMargins="0"/>
  <rowBreaks count="6" manualBreakCount="6">
    <brk id="27" max="16383" man="1"/>
    <brk id="54" max="16383" man="1"/>
    <brk id="81" max="4" man="1"/>
    <brk id="109" max="16383" man="1"/>
    <brk id="137" max="4" man="1"/>
    <brk id="165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4"/>
  <sheetViews>
    <sheetView topLeftCell="A180" zoomScaleNormal="90" zoomScaleSheetLayoutView="100" workbookViewId="0">
      <selection activeCell="A196" sqref="A196:IV225"/>
    </sheetView>
  </sheetViews>
  <sheetFormatPr defaultColWidth="10.28515625" defaultRowHeight="12.75"/>
  <cols>
    <col min="1" max="1" width="32.85546875" style="1" customWidth="1"/>
    <col min="2" max="2" width="19.140625" style="1" customWidth="1"/>
    <col min="3" max="3" width="19.28515625" style="1" customWidth="1"/>
    <col min="4" max="4" width="19" style="1" customWidth="1"/>
    <col min="5" max="5" width="19.28515625" style="1" customWidth="1"/>
    <col min="6" max="6" width="10.28515625" style="1"/>
    <col min="7" max="7" width="10.28515625" style="62"/>
    <col min="8" max="16384" width="10.28515625" style="1"/>
  </cols>
  <sheetData>
    <row r="1" spans="1:8" ht="15.75" customHeight="1">
      <c r="A1" s="109" t="s">
        <v>0</v>
      </c>
      <c r="B1" s="109"/>
      <c r="C1" s="109"/>
      <c r="D1" s="109"/>
      <c r="E1" s="109"/>
    </row>
    <row r="2" spans="1:8">
      <c r="A2" s="109" t="s">
        <v>1</v>
      </c>
      <c r="B2" s="109"/>
      <c r="C2" s="109"/>
      <c r="D2" s="109"/>
      <c r="E2" s="109"/>
    </row>
    <row r="3" spans="1:8">
      <c r="A3" s="108" t="s">
        <v>50</v>
      </c>
      <c r="B3" s="108"/>
      <c r="C3" s="108"/>
      <c r="D3" s="108"/>
      <c r="E3" s="108"/>
    </row>
    <row r="4" spans="1:8" ht="9.75" customHeight="1">
      <c r="A4" s="2"/>
      <c r="B4" s="2"/>
      <c r="C4" s="2"/>
      <c r="D4" s="2"/>
    </row>
    <row r="5" spans="1:8" ht="39" customHeight="1">
      <c r="A5" s="63" t="s">
        <v>3</v>
      </c>
      <c r="B5" s="63" t="s">
        <v>51</v>
      </c>
      <c r="C5" s="63" t="s">
        <v>52</v>
      </c>
      <c r="D5" s="63" t="s">
        <v>6</v>
      </c>
      <c r="E5" s="63" t="s">
        <v>7</v>
      </c>
    </row>
    <row r="6" spans="1:8">
      <c r="A6" s="64"/>
      <c r="B6" s="65"/>
      <c r="C6" s="66"/>
      <c r="D6" s="67"/>
      <c r="E6" s="67"/>
    </row>
    <row r="7" spans="1:8">
      <c r="A7" s="68" t="s">
        <v>8</v>
      </c>
      <c r="B7" s="69">
        <f>SUM(B8:B24)</f>
        <v>45346</v>
      </c>
      <c r="C7" s="69">
        <f>SUM(C8:C24)</f>
        <v>44592</v>
      </c>
      <c r="D7" s="70">
        <f t="shared" ref="D7:D24" si="0">(C7/B7)*100</f>
        <v>98.337229303576947</v>
      </c>
      <c r="E7" s="69"/>
    </row>
    <row r="8" spans="1:8" ht="23.1" customHeight="1">
      <c r="A8" s="71" t="s">
        <v>9</v>
      </c>
      <c r="B8" s="72">
        <v>1217</v>
      </c>
      <c r="C8" s="73">
        <v>1184</v>
      </c>
      <c r="D8" s="74">
        <f t="shared" si="0"/>
        <v>97.288414133114216</v>
      </c>
      <c r="E8" s="73">
        <v>12</v>
      </c>
      <c r="F8" s="1">
        <v>1</v>
      </c>
      <c r="G8" s="62">
        <v>97.288414133114216</v>
      </c>
      <c r="H8" s="1">
        <v>12</v>
      </c>
    </row>
    <row r="9" spans="1:8" ht="15.75" customHeight="1">
      <c r="A9" s="75" t="s">
        <v>10</v>
      </c>
      <c r="B9" s="76">
        <v>5474</v>
      </c>
      <c r="C9" s="76">
        <v>5284</v>
      </c>
      <c r="D9" s="77">
        <f t="shared" si="0"/>
        <v>96.529046401169154</v>
      </c>
      <c r="E9" s="76">
        <v>14</v>
      </c>
      <c r="F9" s="1">
        <v>2</v>
      </c>
      <c r="G9" s="62">
        <v>96.529046401169154</v>
      </c>
      <c r="H9" s="1">
        <v>14</v>
      </c>
    </row>
    <row r="10" spans="1:8" ht="23.1" customHeight="1">
      <c r="A10" s="71" t="s">
        <v>11</v>
      </c>
      <c r="B10" s="72">
        <v>2183</v>
      </c>
      <c r="C10" s="73">
        <v>2173</v>
      </c>
      <c r="D10" s="74">
        <f t="shared" si="0"/>
        <v>99.541914796152085</v>
      </c>
      <c r="E10" s="73">
        <v>6</v>
      </c>
      <c r="F10" s="1">
        <v>3</v>
      </c>
      <c r="G10" s="62">
        <v>99.541914796152085</v>
      </c>
      <c r="H10" s="1">
        <v>6</v>
      </c>
    </row>
    <row r="11" spans="1:8">
      <c r="A11" s="75" t="s">
        <v>12</v>
      </c>
      <c r="B11" s="76">
        <v>11594</v>
      </c>
      <c r="C11" s="76">
        <v>11577</v>
      </c>
      <c r="D11" s="77">
        <f t="shared" si="0"/>
        <v>99.853372434017601</v>
      </c>
      <c r="E11" s="76">
        <v>5</v>
      </c>
      <c r="F11" s="1">
        <v>4</v>
      </c>
      <c r="G11" s="62">
        <v>99.853372434017601</v>
      </c>
      <c r="H11" s="1">
        <v>5</v>
      </c>
    </row>
    <row r="12" spans="1:8" ht="23.1" customHeight="1">
      <c r="A12" s="71" t="s">
        <v>13</v>
      </c>
      <c r="B12" s="72">
        <v>4081</v>
      </c>
      <c r="C12" s="73">
        <v>4021</v>
      </c>
      <c r="D12" s="74">
        <f t="shared" si="0"/>
        <v>98.529772114677769</v>
      </c>
      <c r="E12" s="73">
        <v>8</v>
      </c>
      <c r="F12" s="1">
        <v>5</v>
      </c>
      <c r="G12" s="62">
        <v>98.529772114677769</v>
      </c>
      <c r="H12" s="1">
        <v>8</v>
      </c>
    </row>
    <row r="13" spans="1:8">
      <c r="A13" s="75" t="s">
        <v>14</v>
      </c>
      <c r="B13" s="76">
        <v>2570</v>
      </c>
      <c r="C13" s="76">
        <v>2461</v>
      </c>
      <c r="D13" s="77">
        <f t="shared" si="0"/>
        <v>95.758754863813238</v>
      </c>
      <c r="E13" s="76">
        <v>17</v>
      </c>
      <c r="F13" s="1">
        <v>6</v>
      </c>
      <c r="G13" s="62">
        <v>95.758754863813238</v>
      </c>
      <c r="H13" s="1">
        <v>17</v>
      </c>
    </row>
    <row r="14" spans="1:8" ht="23.1" customHeight="1">
      <c r="A14" s="71" t="s">
        <v>15</v>
      </c>
      <c r="B14" s="72">
        <v>587</v>
      </c>
      <c r="C14" s="73">
        <v>570</v>
      </c>
      <c r="D14" s="74">
        <f t="shared" si="0"/>
        <v>97.103918228279383</v>
      </c>
      <c r="E14" s="73">
        <v>13</v>
      </c>
      <c r="F14" s="1">
        <v>7</v>
      </c>
      <c r="G14" s="62">
        <v>97.103918228279383</v>
      </c>
      <c r="H14" s="1">
        <v>13</v>
      </c>
    </row>
    <row r="15" spans="1:8">
      <c r="A15" s="75" t="s">
        <v>16</v>
      </c>
      <c r="B15" s="76">
        <v>4258</v>
      </c>
      <c r="C15" s="76">
        <v>4105</v>
      </c>
      <c r="D15" s="77">
        <f t="shared" si="0"/>
        <v>96.406763738844532</v>
      </c>
      <c r="E15" s="76">
        <v>15</v>
      </c>
      <c r="F15" s="1">
        <v>8</v>
      </c>
      <c r="G15" s="62">
        <v>96.406763738844532</v>
      </c>
      <c r="H15" s="1">
        <v>15</v>
      </c>
    </row>
    <row r="16" spans="1:8" ht="23.1" customHeight="1">
      <c r="A16" s="71" t="s">
        <v>17</v>
      </c>
      <c r="B16" s="72">
        <v>712</v>
      </c>
      <c r="C16" s="73">
        <v>721</v>
      </c>
      <c r="D16" s="74">
        <f t="shared" si="0"/>
        <v>101.26404494382022</v>
      </c>
      <c r="E16" s="73">
        <v>2</v>
      </c>
      <c r="F16" s="1">
        <v>9</v>
      </c>
      <c r="G16" s="62">
        <v>101.26404494382022</v>
      </c>
      <c r="H16" s="1">
        <v>2</v>
      </c>
    </row>
    <row r="17" spans="1:8">
      <c r="A17" s="75" t="s">
        <v>18</v>
      </c>
      <c r="B17" s="76">
        <v>1644</v>
      </c>
      <c r="C17" s="76">
        <v>1583</v>
      </c>
      <c r="D17" s="77">
        <f t="shared" si="0"/>
        <v>96.289537712895381</v>
      </c>
      <c r="E17" s="76">
        <v>16</v>
      </c>
      <c r="F17" s="1">
        <v>10</v>
      </c>
      <c r="G17" s="62">
        <v>96.289537712895381</v>
      </c>
      <c r="H17" s="1">
        <v>16</v>
      </c>
    </row>
    <row r="18" spans="1:8" ht="23.1" customHeight="1">
      <c r="A18" s="71" t="s">
        <v>19</v>
      </c>
      <c r="B18" s="72">
        <v>712</v>
      </c>
      <c r="C18" s="73">
        <v>705</v>
      </c>
      <c r="D18" s="74">
        <f t="shared" si="0"/>
        <v>99.016853932584269</v>
      </c>
      <c r="E18" s="73">
        <v>7</v>
      </c>
      <c r="F18" s="1">
        <v>11</v>
      </c>
      <c r="G18" s="62">
        <v>99.016853932584269</v>
      </c>
      <c r="H18" s="1">
        <v>7</v>
      </c>
    </row>
    <row r="19" spans="1:8">
      <c r="A19" s="75" t="s">
        <v>20</v>
      </c>
      <c r="B19" s="76">
        <v>3280</v>
      </c>
      <c r="C19" s="76">
        <v>3201</v>
      </c>
      <c r="D19" s="77">
        <f t="shared" si="0"/>
        <v>97.591463414634148</v>
      </c>
      <c r="E19" s="76">
        <v>10</v>
      </c>
      <c r="F19" s="1">
        <v>12</v>
      </c>
      <c r="G19" s="62">
        <v>97.591463414634148</v>
      </c>
      <c r="H19" s="1">
        <v>10</v>
      </c>
    </row>
    <row r="20" spans="1:8" ht="23.1" customHeight="1">
      <c r="A20" s="71" t="s">
        <v>21</v>
      </c>
      <c r="B20" s="72">
        <v>1764</v>
      </c>
      <c r="C20" s="73">
        <v>1726</v>
      </c>
      <c r="D20" s="74">
        <f t="shared" si="0"/>
        <v>97.845804988662138</v>
      </c>
      <c r="E20" s="73">
        <v>9</v>
      </c>
      <c r="F20" s="1">
        <v>13</v>
      </c>
      <c r="G20" s="62">
        <v>97.845804988662138</v>
      </c>
      <c r="H20" s="1">
        <v>9</v>
      </c>
    </row>
    <row r="21" spans="1:8">
      <c r="A21" s="75" t="s">
        <v>22</v>
      </c>
      <c r="B21" s="76">
        <v>1806</v>
      </c>
      <c r="C21" s="76">
        <v>1762</v>
      </c>
      <c r="D21" s="77">
        <f t="shared" si="0"/>
        <v>97.563676633444075</v>
      </c>
      <c r="E21" s="76">
        <v>11</v>
      </c>
      <c r="F21" s="1">
        <v>14</v>
      </c>
      <c r="G21" s="62">
        <v>97.563676633444075</v>
      </c>
      <c r="H21" s="1">
        <v>11</v>
      </c>
    </row>
    <row r="22" spans="1:8" ht="23.1" customHeight="1">
      <c r="A22" s="71" t="s">
        <v>23</v>
      </c>
      <c r="B22" s="72">
        <v>1106</v>
      </c>
      <c r="C22" s="73">
        <v>1112</v>
      </c>
      <c r="D22" s="74">
        <f t="shared" si="0"/>
        <v>100.54249547920433</v>
      </c>
      <c r="E22" s="73">
        <v>4</v>
      </c>
      <c r="F22" s="1">
        <v>15</v>
      </c>
      <c r="G22" s="62">
        <v>100.54249547920433</v>
      </c>
      <c r="H22" s="1">
        <v>4</v>
      </c>
    </row>
    <row r="23" spans="1:8">
      <c r="A23" s="75" t="s">
        <v>24</v>
      </c>
      <c r="B23" s="76">
        <v>1048</v>
      </c>
      <c r="C23" s="76">
        <v>1060</v>
      </c>
      <c r="D23" s="77">
        <f t="shared" si="0"/>
        <v>101.14503816793894</v>
      </c>
      <c r="E23" s="76">
        <v>3</v>
      </c>
      <c r="F23" s="1">
        <v>16</v>
      </c>
      <c r="G23" s="62">
        <v>101.14503816793894</v>
      </c>
      <c r="H23" s="1">
        <v>3</v>
      </c>
    </row>
    <row r="24" spans="1:8" ht="23.1" customHeight="1">
      <c r="A24" s="78" t="s">
        <v>25</v>
      </c>
      <c r="B24" s="79">
        <v>1310</v>
      </c>
      <c r="C24" s="80">
        <v>1347</v>
      </c>
      <c r="D24" s="81">
        <f t="shared" si="0"/>
        <v>102.82442748091603</v>
      </c>
      <c r="E24" s="80">
        <v>1</v>
      </c>
      <c r="F24" s="1">
        <v>17</v>
      </c>
      <c r="G24" s="62">
        <v>102.82442748091603</v>
      </c>
      <c r="H24" s="1">
        <v>1</v>
      </c>
    </row>
    <row r="25" spans="1:8" ht="18.75" customHeight="1">
      <c r="A25" s="17" t="s">
        <v>53</v>
      </c>
    </row>
    <row r="26" spans="1:8">
      <c r="A26" s="82" t="s">
        <v>27</v>
      </c>
    </row>
    <row r="27" spans="1:8">
      <c r="A27" s="83" t="s">
        <v>54</v>
      </c>
    </row>
    <row r="28" spans="1:8" ht="15.75" customHeight="1">
      <c r="A28" s="109" t="s">
        <v>29</v>
      </c>
      <c r="B28" s="109"/>
      <c r="C28" s="109"/>
      <c r="D28" s="109"/>
      <c r="E28" s="109"/>
    </row>
    <row r="29" spans="1:8">
      <c r="A29" s="109" t="s">
        <v>1</v>
      </c>
      <c r="B29" s="109"/>
      <c r="C29" s="109"/>
      <c r="D29" s="109"/>
      <c r="E29" s="109"/>
    </row>
    <row r="30" spans="1:8" ht="12" customHeight="1">
      <c r="A30" s="108" t="s">
        <v>55</v>
      </c>
      <c r="B30" s="108"/>
      <c r="C30" s="108"/>
      <c r="D30" s="108"/>
      <c r="E30" s="108"/>
    </row>
    <row r="31" spans="1:8">
      <c r="A31" s="2"/>
      <c r="B31" s="2"/>
      <c r="C31" s="2"/>
      <c r="D31" s="2"/>
    </row>
    <row r="32" spans="1:8" ht="33.75" customHeight="1">
      <c r="A32" s="63" t="s">
        <v>3</v>
      </c>
      <c r="B32" s="63" t="s">
        <v>56</v>
      </c>
      <c r="C32" s="63" t="s">
        <v>57</v>
      </c>
      <c r="D32" s="63" t="s">
        <v>6</v>
      </c>
      <c r="E32" s="63" t="s">
        <v>7</v>
      </c>
    </row>
    <row r="33" spans="1:6">
      <c r="A33" s="64"/>
      <c r="B33" s="65"/>
      <c r="C33" s="66"/>
      <c r="D33" s="67"/>
      <c r="E33" s="67"/>
    </row>
    <row r="34" spans="1:6">
      <c r="A34" s="68" t="s">
        <v>8</v>
      </c>
      <c r="B34" s="69">
        <f>SUM(B35:B51)</f>
        <v>37504</v>
      </c>
      <c r="C34" s="69">
        <f>SUM(C35:C51)</f>
        <v>2011</v>
      </c>
      <c r="D34" s="70">
        <f>(C34/B34)*100</f>
        <v>5.3620947098976108</v>
      </c>
      <c r="E34" s="69"/>
    </row>
    <row r="35" spans="1:6" ht="23.1" customHeight="1">
      <c r="A35" s="71" t="s">
        <v>9</v>
      </c>
      <c r="B35" s="72">
        <v>976</v>
      </c>
      <c r="C35" s="73"/>
      <c r="D35" s="74" t="s">
        <v>33</v>
      </c>
      <c r="E35" s="73"/>
    </row>
    <row r="36" spans="1:6" ht="12.75" customHeight="1">
      <c r="A36" s="75" t="s">
        <v>10</v>
      </c>
      <c r="B36" s="76">
        <v>4317</v>
      </c>
      <c r="C36" s="76">
        <v>345</v>
      </c>
      <c r="D36" s="77">
        <f>(C36/B36)*100</f>
        <v>7.9916608756080612</v>
      </c>
      <c r="E36" s="76">
        <v>3</v>
      </c>
      <c r="F36" s="1">
        <v>345</v>
      </c>
    </row>
    <row r="37" spans="1:6" ht="23.1" customHeight="1">
      <c r="A37" s="71" t="s">
        <v>11</v>
      </c>
      <c r="B37" s="72">
        <v>2002</v>
      </c>
      <c r="C37" s="73"/>
      <c r="D37" s="74"/>
      <c r="E37" s="73"/>
      <c r="F37" s="1">
        <v>717</v>
      </c>
    </row>
    <row r="38" spans="1:6" ht="12.75" customHeight="1">
      <c r="A38" s="75" t="s">
        <v>12</v>
      </c>
      <c r="B38" s="76">
        <v>9863</v>
      </c>
      <c r="C38" s="76">
        <v>717</v>
      </c>
      <c r="D38" s="77">
        <f>(C38/B38)*100</f>
        <v>7.2695934299908753</v>
      </c>
      <c r="E38" s="76">
        <v>5</v>
      </c>
      <c r="F38" s="1">
        <v>170</v>
      </c>
    </row>
    <row r="39" spans="1:6" ht="23.1" customHeight="1">
      <c r="A39" s="71" t="s">
        <v>13</v>
      </c>
      <c r="B39" s="72">
        <v>3577</v>
      </c>
      <c r="C39" s="73">
        <v>170</v>
      </c>
      <c r="D39" s="74">
        <f>(C39/B39)*100</f>
        <v>4.7525859658932061</v>
      </c>
      <c r="E39" s="73">
        <v>6</v>
      </c>
      <c r="F39" s="1">
        <v>245</v>
      </c>
    </row>
    <row r="40" spans="1:6" ht="12.75" customHeight="1">
      <c r="A40" s="75" t="s">
        <v>14</v>
      </c>
      <c r="B40" s="76">
        <v>2043</v>
      </c>
      <c r="C40" s="76"/>
      <c r="D40" s="77" t="s">
        <v>33</v>
      </c>
      <c r="E40" s="76"/>
      <c r="F40" s="1">
        <v>264</v>
      </c>
    </row>
    <row r="41" spans="1:6" ht="23.1" customHeight="1">
      <c r="A41" s="71" t="s">
        <v>15</v>
      </c>
      <c r="B41" s="72">
        <v>463</v>
      </c>
      <c r="C41" s="73"/>
      <c r="D41" s="74" t="s">
        <v>33</v>
      </c>
      <c r="E41" s="73"/>
      <c r="F41" s="1">
        <v>270</v>
      </c>
    </row>
    <row r="42" spans="1:6" ht="12.75" customHeight="1">
      <c r="A42" s="75" t="s">
        <v>16</v>
      </c>
      <c r="B42" s="76">
        <v>3318</v>
      </c>
      <c r="C42" s="76">
        <v>245</v>
      </c>
      <c r="D42" s="77">
        <f>(C42/B42)*100</f>
        <v>7.3839662447257384</v>
      </c>
      <c r="E42" s="76">
        <v>4</v>
      </c>
    </row>
    <row r="43" spans="1:6" ht="23.1" customHeight="1">
      <c r="A43" s="71" t="s">
        <v>17</v>
      </c>
      <c r="B43" s="72">
        <v>622</v>
      </c>
      <c r="C43" s="73"/>
      <c r="D43" s="74" t="s">
        <v>33</v>
      </c>
      <c r="E43" s="73"/>
    </row>
    <row r="44" spans="1:6" ht="12.75" customHeight="1">
      <c r="A44" s="75" t="s">
        <v>18</v>
      </c>
      <c r="B44" s="76">
        <v>1450</v>
      </c>
      <c r="C44" s="76"/>
      <c r="D44" s="77" t="s">
        <v>33</v>
      </c>
      <c r="E44" s="76"/>
    </row>
    <row r="45" spans="1:6" ht="23.1" customHeight="1">
      <c r="A45" s="71" t="s">
        <v>19</v>
      </c>
      <c r="B45" s="72">
        <v>579</v>
      </c>
      <c r="C45" s="73"/>
      <c r="D45" s="74" t="s">
        <v>33</v>
      </c>
      <c r="E45" s="73"/>
    </row>
    <row r="46" spans="1:6" ht="12.75" customHeight="1">
      <c r="A46" s="75" t="s">
        <v>20</v>
      </c>
      <c r="B46" s="76">
        <v>2705</v>
      </c>
      <c r="C46" s="76">
        <v>264</v>
      </c>
      <c r="D46" s="77">
        <f>(C46/B46)*100</f>
        <v>9.7597042513863208</v>
      </c>
      <c r="E46" s="76">
        <v>2</v>
      </c>
    </row>
    <row r="47" spans="1:6" ht="23.1" customHeight="1">
      <c r="A47" s="71" t="s">
        <v>21</v>
      </c>
      <c r="B47" s="72">
        <v>1488</v>
      </c>
      <c r="C47" s="73"/>
      <c r="D47" s="74" t="s">
        <v>33</v>
      </c>
      <c r="E47" s="73"/>
    </row>
    <row r="48" spans="1:6" ht="12.75" customHeight="1">
      <c r="A48" s="75" t="s">
        <v>22</v>
      </c>
      <c r="B48" s="76">
        <v>1316</v>
      </c>
      <c r="C48" s="76">
        <v>270</v>
      </c>
      <c r="D48" s="77">
        <f>(C48/B48)*100</f>
        <v>20.516717325227962</v>
      </c>
      <c r="E48" s="76">
        <v>1</v>
      </c>
    </row>
    <row r="49" spans="1:8" ht="23.1" customHeight="1">
      <c r="A49" s="71" t="s">
        <v>23</v>
      </c>
      <c r="B49" s="72">
        <v>874</v>
      </c>
      <c r="C49" s="73"/>
      <c r="D49" s="74" t="s">
        <v>33</v>
      </c>
      <c r="E49" s="73"/>
    </row>
    <row r="50" spans="1:8" ht="12.75" customHeight="1">
      <c r="A50" s="75" t="s">
        <v>24</v>
      </c>
      <c r="B50" s="76">
        <v>787</v>
      </c>
      <c r="C50" s="76"/>
      <c r="D50" s="77" t="s">
        <v>33</v>
      </c>
      <c r="E50" s="76"/>
    </row>
    <row r="51" spans="1:8" ht="23.1" customHeight="1">
      <c r="A51" s="78" t="s">
        <v>25</v>
      </c>
      <c r="B51" s="79">
        <v>1124</v>
      </c>
      <c r="C51" s="80"/>
      <c r="D51" s="81" t="s">
        <v>33</v>
      </c>
      <c r="E51" s="80"/>
    </row>
    <row r="52" spans="1:8" ht="18.75" customHeight="1">
      <c r="A52" s="17" t="s">
        <v>53</v>
      </c>
    </row>
    <row r="53" spans="1:8">
      <c r="A53" s="82" t="s">
        <v>27</v>
      </c>
    </row>
    <row r="54" spans="1:8">
      <c r="A54" s="83" t="s">
        <v>54</v>
      </c>
    </row>
    <row r="55" spans="1:8" ht="15.75" customHeight="1">
      <c r="A55" s="109" t="s">
        <v>34</v>
      </c>
      <c r="B55" s="109"/>
      <c r="C55" s="109"/>
      <c r="D55" s="109"/>
      <c r="E55" s="109"/>
    </row>
    <row r="56" spans="1:8" ht="15" customHeight="1">
      <c r="A56" s="109" t="s">
        <v>1</v>
      </c>
      <c r="B56" s="109"/>
      <c r="C56" s="109"/>
      <c r="D56" s="109"/>
      <c r="E56" s="109"/>
    </row>
    <row r="57" spans="1:8">
      <c r="A57" s="108" t="s">
        <v>58</v>
      </c>
      <c r="B57" s="108"/>
      <c r="C57" s="108"/>
      <c r="D57" s="108"/>
      <c r="E57" s="108"/>
    </row>
    <row r="58" spans="1:8">
      <c r="A58" s="2"/>
      <c r="B58" s="2"/>
      <c r="C58" s="2"/>
      <c r="D58" s="2"/>
    </row>
    <row r="59" spans="1:8" ht="36">
      <c r="A59" s="63" t="s">
        <v>3</v>
      </c>
      <c r="B59" s="63" t="s">
        <v>56</v>
      </c>
      <c r="C59" s="63" t="s">
        <v>59</v>
      </c>
      <c r="D59" s="63" t="s">
        <v>6</v>
      </c>
      <c r="E59" s="63" t="s">
        <v>7</v>
      </c>
    </row>
    <row r="60" spans="1:8">
      <c r="A60" s="64"/>
      <c r="B60" s="65"/>
      <c r="C60" s="66"/>
      <c r="D60" s="67"/>
      <c r="E60" s="67"/>
    </row>
    <row r="61" spans="1:8" ht="12.75" customHeight="1">
      <c r="A61" s="68" t="s">
        <v>8</v>
      </c>
      <c r="B61" s="69">
        <f>SUM(B62:B78)</f>
        <v>37504</v>
      </c>
      <c r="C61" s="69">
        <f>SUM(C62:C78)</f>
        <v>35916</v>
      </c>
      <c r="D61" s="70">
        <f t="shared" ref="D61:D78" si="1">(C61/B61)*100</f>
        <v>95.765784982935159</v>
      </c>
      <c r="E61" s="69"/>
      <c r="F61" s="1">
        <v>1</v>
      </c>
      <c r="G61" s="62">
        <v>93.545081967213122</v>
      </c>
      <c r="H61" s="1">
        <v>10</v>
      </c>
    </row>
    <row r="62" spans="1:8" ht="23.1" customHeight="1">
      <c r="A62" s="71" t="s">
        <v>9</v>
      </c>
      <c r="B62" s="72">
        <v>976</v>
      </c>
      <c r="C62" s="73">
        <v>913</v>
      </c>
      <c r="D62" s="74">
        <f t="shared" si="1"/>
        <v>93.545081967213122</v>
      </c>
      <c r="E62" s="73">
        <v>10</v>
      </c>
      <c r="F62" s="1">
        <v>2</v>
      </c>
      <c r="G62" s="62">
        <v>96.594857539958298</v>
      </c>
      <c r="H62" s="1">
        <v>5</v>
      </c>
    </row>
    <row r="63" spans="1:8" ht="12.75" customHeight="1">
      <c r="A63" s="75" t="s">
        <v>10</v>
      </c>
      <c r="B63" s="76">
        <v>4317</v>
      </c>
      <c r="C63" s="76">
        <v>4170</v>
      </c>
      <c r="D63" s="77">
        <f t="shared" si="1"/>
        <v>96.594857539958298</v>
      </c>
      <c r="E63" s="76">
        <v>5</v>
      </c>
      <c r="F63" s="1">
        <v>3</v>
      </c>
      <c r="G63" s="62">
        <v>95.854145854145855</v>
      </c>
      <c r="H63" s="1">
        <v>6</v>
      </c>
    </row>
    <row r="64" spans="1:8" ht="23.1" customHeight="1">
      <c r="A64" s="71" t="s">
        <v>11</v>
      </c>
      <c r="B64" s="72">
        <v>2002</v>
      </c>
      <c r="C64" s="73">
        <v>1919</v>
      </c>
      <c r="D64" s="74">
        <f t="shared" si="1"/>
        <v>95.854145854145855</v>
      </c>
      <c r="E64" s="73">
        <v>6</v>
      </c>
      <c r="F64" s="1">
        <v>4</v>
      </c>
      <c r="G64" s="62">
        <v>110.02737503802089</v>
      </c>
      <c r="H64" s="1">
        <v>2</v>
      </c>
    </row>
    <row r="65" spans="1:8" ht="12.75" customHeight="1">
      <c r="A65" s="75" t="s">
        <v>12</v>
      </c>
      <c r="B65" s="76">
        <v>9863</v>
      </c>
      <c r="C65" s="76">
        <v>10852</v>
      </c>
      <c r="D65" s="77">
        <f t="shared" si="1"/>
        <v>110.02737503802089</v>
      </c>
      <c r="E65" s="76">
        <v>2</v>
      </c>
      <c r="F65" s="1">
        <v>5</v>
      </c>
      <c r="G65" s="62">
        <v>88.034665921162997</v>
      </c>
      <c r="H65" s="1">
        <v>13</v>
      </c>
    </row>
    <row r="66" spans="1:8" ht="23.1" customHeight="1">
      <c r="A66" s="71" t="s">
        <v>13</v>
      </c>
      <c r="B66" s="72">
        <v>3577</v>
      </c>
      <c r="C66" s="73">
        <v>3149</v>
      </c>
      <c r="D66" s="74">
        <f t="shared" si="1"/>
        <v>88.034665921162997</v>
      </c>
      <c r="E66" s="73">
        <v>13</v>
      </c>
      <c r="F66" s="1">
        <v>6</v>
      </c>
      <c r="G66" s="62">
        <v>95.594713656387668</v>
      </c>
      <c r="H66" s="1">
        <v>7</v>
      </c>
    </row>
    <row r="67" spans="1:8" ht="12.75" customHeight="1">
      <c r="A67" s="75" t="s">
        <v>14</v>
      </c>
      <c r="B67" s="76">
        <v>2043</v>
      </c>
      <c r="C67" s="76">
        <v>1953</v>
      </c>
      <c r="D67" s="77">
        <f t="shared" si="1"/>
        <v>95.594713656387668</v>
      </c>
      <c r="E67" s="76">
        <v>7</v>
      </c>
      <c r="F67" s="1">
        <v>7</v>
      </c>
      <c r="G67" s="62">
        <v>134.12526997840172</v>
      </c>
      <c r="H67" s="1">
        <v>1</v>
      </c>
    </row>
    <row r="68" spans="1:8" ht="23.1" customHeight="1">
      <c r="A68" s="71" t="s">
        <v>15</v>
      </c>
      <c r="B68" s="72">
        <v>463</v>
      </c>
      <c r="C68" s="73">
        <v>621</v>
      </c>
      <c r="D68" s="74">
        <f t="shared" si="1"/>
        <v>134.12526997840172</v>
      </c>
      <c r="E68" s="73">
        <v>1</v>
      </c>
      <c r="F68" s="1">
        <v>8</v>
      </c>
      <c r="G68" s="62">
        <v>77.817962628089205</v>
      </c>
      <c r="H68" s="1">
        <v>16</v>
      </c>
    </row>
    <row r="69" spans="1:8" ht="12.75" customHeight="1">
      <c r="A69" s="75" t="s">
        <v>16</v>
      </c>
      <c r="B69" s="76">
        <v>3318</v>
      </c>
      <c r="C69" s="76">
        <v>2582</v>
      </c>
      <c r="D69" s="77">
        <f t="shared" si="1"/>
        <v>77.817962628089205</v>
      </c>
      <c r="E69" s="76">
        <v>16</v>
      </c>
      <c r="F69" s="1">
        <v>9</v>
      </c>
      <c r="G69" s="62">
        <v>101.92926045016077</v>
      </c>
      <c r="H69" s="1">
        <v>3</v>
      </c>
    </row>
    <row r="70" spans="1:8" ht="23.1" customHeight="1">
      <c r="A70" s="71" t="s">
        <v>17</v>
      </c>
      <c r="B70" s="72">
        <v>622</v>
      </c>
      <c r="C70" s="73">
        <v>634</v>
      </c>
      <c r="D70" s="74">
        <f t="shared" si="1"/>
        <v>101.92926045016077</v>
      </c>
      <c r="E70" s="73">
        <v>3</v>
      </c>
      <c r="F70" s="1">
        <v>10</v>
      </c>
      <c r="G70" s="62">
        <v>85.448275862068968</v>
      </c>
      <c r="H70" s="1">
        <v>14</v>
      </c>
    </row>
    <row r="71" spans="1:8" ht="12.75" customHeight="1">
      <c r="A71" s="75" t="s">
        <v>18</v>
      </c>
      <c r="B71" s="76">
        <v>1450</v>
      </c>
      <c r="C71" s="76">
        <v>1239</v>
      </c>
      <c r="D71" s="77">
        <f t="shared" si="1"/>
        <v>85.448275862068968</v>
      </c>
      <c r="E71" s="76">
        <v>14</v>
      </c>
      <c r="F71" s="1">
        <v>11</v>
      </c>
      <c r="G71" s="62">
        <v>88.255613126079453</v>
      </c>
      <c r="H71" s="1">
        <v>12</v>
      </c>
    </row>
    <row r="72" spans="1:8" ht="23.1" customHeight="1">
      <c r="A72" s="71" t="s">
        <v>19</v>
      </c>
      <c r="B72" s="72">
        <v>579</v>
      </c>
      <c r="C72" s="73">
        <v>511</v>
      </c>
      <c r="D72" s="74">
        <f t="shared" si="1"/>
        <v>88.255613126079453</v>
      </c>
      <c r="E72" s="73">
        <v>12</v>
      </c>
      <c r="F72" s="1">
        <v>12</v>
      </c>
      <c r="G72" s="62">
        <v>94.158964879852121</v>
      </c>
      <c r="H72" s="1">
        <v>9</v>
      </c>
    </row>
    <row r="73" spans="1:8" ht="12.75" customHeight="1">
      <c r="A73" s="75" t="s">
        <v>20</v>
      </c>
      <c r="B73" s="76">
        <v>2705</v>
      </c>
      <c r="C73" s="76">
        <v>2547</v>
      </c>
      <c r="D73" s="77">
        <f t="shared" si="1"/>
        <v>94.158964879852121</v>
      </c>
      <c r="E73" s="76">
        <v>9</v>
      </c>
      <c r="F73" s="1">
        <v>13</v>
      </c>
      <c r="G73" s="62">
        <v>76.680107526881727</v>
      </c>
      <c r="H73" s="1">
        <v>17</v>
      </c>
    </row>
    <row r="74" spans="1:8" ht="23.1" customHeight="1">
      <c r="A74" s="71" t="s">
        <v>21</v>
      </c>
      <c r="B74" s="72">
        <v>1488</v>
      </c>
      <c r="C74" s="73">
        <v>1141</v>
      </c>
      <c r="D74" s="74">
        <f t="shared" si="1"/>
        <v>76.680107526881727</v>
      </c>
      <c r="E74" s="73">
        <v>17</v>
      </c>
      <c r="F74" s="1">
        <v>14</v>
      </c>
      <c r="G74" s="62">
        <v>78.875379939209722</v>
      </c>
      <c r="H74" s="1">
        <v>15</v>
      </c>
    </row>
    <row r="75" spans="1:8">
      <c r="A75" s="75" t="s">
        <v>22</v>
      </c>
      <c r="B75" s="76">
        <v>1316</v>
      </c>
      <c r="C75" s="76">
        <v>1038</v>
      </c>
      <c r="D75" s="77">
        <f t="shared" si="1"/>
        <v>78.875379939209722</v>
      </c>
      <c r="E75" s="76">
        <v>15</v>
      </c>
      <c r="F75" s="1">
        <v>15</v>
      </c>
      <c r="G75" s="62">
        <v>99.199084668192214</v>
      </c>
      <c r="H75" s="1">
        <v>4</v>
      </c>
    </row>
    <row r="76" spans="1:8" ht="23.1" customHeight="1">
      <c r="A76" s="71" t="s">
        <v>23</v>
      </c>
      <c r="B76" s="72">
        <v>874</v>
      </c>
      <c r="C76" s="73">
        <v>867</v>
      </c>
      <c r="D76" s="74">
        <f t="shared" si="1"/>
        <v>99.199084668192214</v>
      </c>
      <c r="E76" s="73">
        <v>4</v>
      </c>
      <c r="F76" s="1">
        <v>16</v>
      </c>
      <c r="G76" s="62">
        <v>95.171537484116897</v>
      </c>
      <c r="H76" s="1">
        <v>8</v>
      </c>
    </row>
    <row r="77" spans="1:8">
      <c r="A77" s="75" t="s">
        <v>24</v>
      </c>
      <c r="B77" s="76">
        <v>787</v>
      </c>
      <c r="C77" s="76">
        <v>749</v>
      </c>
      <c r="D77" s="77">
        <f t="shared" si="1"/>
        <v>95.171537484116897</v>
      </c>
      <c r="E77" s="76">
        <v>8</v>
      </c>
      <c r="F77" s="1">
        <v>17</v>
      </c>
      <c r="G77" s="62">
        <v>91.72597864768683</v>
      </c>
      <c r="H77" s="1">
        <v>11</v>
      </c>
    </row>
    <row r="78" spans="1:8" ht="23.1" customHeight="1">
      <c r="A78" s="78" t="s">
        <v>25</v>
      </c>
      <c r="B78" s="79">
        <v>1124</v>
      </c>
      <c r="C78" s="80">
        <v>1031</v>
      </c>
      <c r="D78" s="81">
        <f t="shared" si="1"/>
        <v>91.72597864768683</v>
      </c>
      <c r="E78" s="80">
        <v>11</v>
      </c>
    </row>
    <row r="79" spans="1:8" ht="18.75" customHeight="1">
      <c r="A79" s="17" t="s">
        <v>60</v>
      </c>
    </row>
    <row r="80" spans="1:8">
      <c r="A80" s="82" t="s">
        <v>27</v>
      </c>
    </row>
    <row r="81" spans="1:8">
      <c r="A81" s="83" t="s">
        <v>54</v>
      </c>
    </row>
    <row r="82" spans="1:8" ht="16.5" customHeight="1">
      <c r="A82" s="109" t="s">
        <v>36</v>
      </c>
      <c r="B82" s="109"/>
      <c r="C82" s="109"/>
      <c r="D82" s="109"/>
      <c r="E82" s="109"/>
    </row>
    <row r="83" spans="1:8">
      <c r="A83" s="109" t="s">
        <v>1</v>
      </c>
      <c r="B83" s="109"/>
      <c r="C83" s="109"/>
      <c r="D83" s="109"/>
      <c r="E83" s="109"/>
    </row>
    <row r="84" spans="1:8">
      <c r="A84" s="108" t="s">
        <v>50</v>
      </c>
      <c r="B84" s="108"/>
      <c r="C84" s="108"/>
      <c r="D84" s="108"/>
      <c r="E84" s="108"/>
    </row>
    <row r="85" spans="1:8">
      <c r="A85" s="2"/>
      <c r="B85" s="2"/>
      <c r="C85" s="2"/>
      <c r="D85" s="2"/>
    </row>
    <row r="86" spans="1:8" ht="34.15" customHeight="1">
      <c r="A86" s="63" t="s">
        <v>3</v>
      </c>
      <c r="B86" s="63" t="s">
        <v>61</v>
      </c>
      <c r="C86" s="63" t="s">
        <v>62</v>
      </c>
      <c r="D86" s="63" t="s">
        <v>6</v>
      </c>
      <c r="E86" s="63" t="s">
        <v>7</v>
      </c>
    </row>
    <row r="87" spans="1:8">
      <c r="A87" s="64"/>
      <c r="B87" s="65"/>
      <c r="C87" s="66"/>
      <c r="D87" s="67"/>
      <c r="E87" s="67"/>
    </row>
    <row r="88" spans="1:8">
      <c r="A88" s="68" t="s">
        <v>8</v>
      </c>
      <c r="B88" s="69">
        <f>SUM(B89:B105)</f>
        <v>37504</v>
      </c>
      <c r="C88" s="69">
        <f>SUM(C89:C105)</f>
        <v>37927</v>
      </c>
      <c r="D88" s="70">
        <f t="shared" ref="D88:D105" si="2">(C88/B88)*100</f>
        <v>101.12787969283276</v>
      </c>
      <c r="E88" s="69"/>
    </row>
    <row r="89" spans="1:8" ht="23.1" customHeight="1">
      <c r="A89" s="71" t="s">
        <v>9</v>
      </c>
      <c r="B89" s="72">
        <f>B62</f>
        <v>976</v>
      </c>
      <c r="C89" s="73">
        <f>C62</f>
        <v>913</v>
      </c>
      <c r="D89" s="74">
        <f t="shared" si="2"/>
        <v>93.545081967213122</v>
      </c>
      <c r="E89" s="73">
        <v>11</v>
      </c>
      <c r="F89" s="1">
        <v>1</v>
      </c>
      <c r="G89" s="62">
        <v>93.545081967213122</v>
      </c>
      <c r="H89" s="1">
        <v>11</v>
      </c>
    </row>
    <row r="90" spans="1:8">
      <c r="A90" s="75" t="s">
        <v>10</v>
      </c>
      <c r="B90" s="76">
        <f t="shared" ref="B90:B105" si="3">B63</f>
        <v>4317</v>
      </c>
      <c r="C90" s="76">
        <f>C63+C36</f>
        <v>4515</v>
      </c>
      <c r="D90" s="77">
        <f t="shared" si="2"/>
        <v>104.58651841556636</v>
      </c>
      <c r="E90" s="76">
        <v>3</v>
      </c>
      <c r="F90" s="1">
        <v>2</v>
      </c>
      <c r="G90" s="62">
        <v>104.58651841556636</v>
      </c>
      <c r="H90" s="1">
        <v>3</v>
      </c>
    </row>
    <row r="91" spans="1:8" ht="23.1" customHeight="1">
      <c r="A91" s="71" t="s">
        <v>11</v>
      </c>
      <c r="B91" s="72">
        <f t="shared" si="3"/>
        <v>2002</v>
      </c>
      <c r="C91" s="73">
        <f>C64</f>
        <v>1919</v>
      </c>
      <c r="D91" s="74">
        <f t="shared" si="2"/>
        <v>95.854145854145855</v>
      </c>
      <c r="E91" s="73">
        <v>8</v>
      </c>
      <c r="F91" s="1">
        <v>3</v>
      </c>
      <c r="G91" s="62">
        <v>95.854145854145855</v>
      </c>
      <c r="H91" s="1">
        <v>8</v>
      </c>
    </row>
    <row r="92" spans="1:8">
      <c r="A92" s="75" t="s">
        <v>12</v>
      </c>
      <c r="B92" s="76">
        <f t="shared" si="3"/>
        <v>9863</v>
      </c>
      <c r="C92" s="76">
        <f>C65+C38</f>
        <v>11569</v>
      </c>
      <c r="D92" s="77">
        <f t="shared" si="2"/>
        <v>117.29696846801177</v>
      </c>
      <c r="E92" s="76">
        <v>2</v>
      </c>
      <c r="F92" s="1">
        <v>4</v>
      </c>
      <c r="G92" s="62">
        <v>117.29696846801177</v>
      </c>
      <c r="H92" s="1">
        <v>2</v>
      </c>
    </row>
    <row r="93" spans="1:8" ht="23.1" customHeight="1">
      <c r="A93" s="71" t="s">
        <v>13</v>
      </c>
      <c r="B93" s="72">
        <f t="shared" si="3"/>
        <v>3577</v>
      </c>
      <c r="C93" s="73">
        <f>C66+C39</f>
        <v>3319</v>
      </c>
      <c r="D93" s="74">
        <f t="shared" si="2"/>
        <v>92.787251887056186</v>
      </c>
      <c r="E93" s="73">
        <v>12</v>
      </c>
      <c r="F93" s="1">
        <v>5</v>
      </c>
      <c r="G93" s="62">
        <v>92.787251887056186</v>
      </c>
      <c r="H93" s="1">
        <v>12</v>
      </c>
    </row>
    <row r="94" spans="1:8">
      <c r="A94" s="75" t="s">
        <v>14</v>
      </c>
      <c r="B94" s="76">
        <f t="shared" si="3"/>
        <v>2043</v>
      </c>
      <c r="C94" s="76">
        <f>C67</f>
        <v>1953</v>
      </c>
      <c r="D94" s="77">
        <f t="shared" si="2"/>
        <v>95.594713656387668</v>
      </c>
      <c r="E94" s="76">
        <v>9</v>
      </c>
      <c r="F94" s="1">
        <v>6</v>
      </c>
      <c r="G94" s="62">
        <v>95.594713656387668</v>
      </c>
      <c r="H94" s="1">
        <v>9</v>
      </c>
    </row>
    <row r="95" spans="1:8" ht="23.1" customHeight="1">
      <c r="A95" s="71" t="s">
        <v>15</v>
      </c>
      <c r="B95" s="72">
        <f t="shared" si="3"/>
        <v>463</v>
      </c>
      <c r="C95" s="73">
        <f>C68</f>
        <v>621</v>
      </c>
      <c r="D95" s="74">
        <f t="shared" si="2"/>
        <v>134.12526997840172</v>
      </c>
      <c r="E95" s="73">
        <v>1</v>
      </c>
      <c r="F95" s="1">
        <v>7</v>
      </c>
      <c r="G95" s="62">
        <v>134.12526997840172</v>
      </c>
      <c r="H95" s="1">
        <v>1</v>
      </c>
    </row>
    <row r="96" spans="1:8">
      <c r="A96" s="75" t="s">
        <v>16</v>
      </c>
      <c r="B96" s="76">
        <f t="shared" si="3"/>
        <v>3318</v>
      </c>
      <c r="C96" s="76">
        <f>C69+C42</f>
        <v>2827</v>
      </c>
      <c r="D96" s="77">
        <f t="shared" si="2"/>
        <v>85.201928872814946</v>
      </c>
      <c r="E96" s="76">
        <v>16</v>
      </c>
      <c r="F96" s="1">
        <v>8</v>
      </c>
      <c r="G96" s="62">
        <v>85.201928872814946</v>
      </c>
      <c r="H96" s="1">
        <v>16</v>
      </c>
    </row>
    <row r="97" spans="1:8" ht="23.1" customHeight="1">
      <c r="A97" s="71" t="s">
        <v>17</v>
      </c>
      <c r="B97" s="72">
        <f t="shared" si="3"/>
        <v>622</v>
      </c>
      <c r="C97" s="73">
        <f>C70</f>
        <v>634</v>
      </c>
      <c r="D97" s="74">
        <f t="shared" si="2"/>
        <v>101.92926045016077</v>
      </c>
      <c r="E97" s="73">
        <v>5</v>
      </c>
      <c r="F97" s="1">
        <v>9</v>
      </c>
      <c r="G97" s="62">
        <v>101.92926045016077</v>
      </c>
      <c r="H97" s="1">
        <v>5</v>
      </c>
    </row>
    <row r="98" spans="1:8">
      <c r="A98" s="75" t="s">
        <v>18</v>
      </c>
      <c r="B98" s="76">
        <f t="shared" si="3"/>
        <v>1450</v>
      </c>
      <c r="C98" s="76">
        <f>C71</f>
        <v>1239</v>
      </c>
      <c r="D98" s="77">
        <f t="shared" si="2"/>
        <v>85.448275862068968</v>
      </c>
      <c r="E98" s="76">
        <v>15</v>
      </c>
      <c r="F98" s="1">
        <v>10</v>
      </c>
      <c r="G98" s="62">
        <v>85.448275862068968</v>
      </c>
      <c r="H98" s="1">
        <v>15</v>
      </c>
    </row>
    <row r="99" spans="1:8" ht="23.1" customHeight="1">
      <c r="A99" s="71" t="s">
        <v>19</v>
      </c>
      <c r="B99" s="72">
        <f t="shared" si="3"/>
        <v>579</v>
      </c>
      <c r="C99" s="73">
        <f>C72</f>
        <v>511</v>
      </c>
      <c r="D99" s="74">
        <f t="shared" si="2"/>
        <v>88.255613126079453</v>
      </c>
      <c r="E99" s="73">
        <v>14</v>
      </c>
      <c r="F99" s="1">
        <v>11</v>
      </c>
      <c r="G99" s="62">
        <v>88.255613126079453</v>
      </c>
      <c r="H99" s="1">
        <v>14</v>
      </c>
    </row>
    <row r="100" spans="1:8">
      <c r="A100" s="75" t="s">
        <v>20</v>
      </c>
      <c r="B100" s="76">
        <f t="shared" si="3"/>
        <v>2705</v>
      </c>
      <c r="C100" s="76">
        <f>C73+C46</f>
        <v>2811</v>
      </c>
      <c r="D100" s="77">
        <f t="shared" si="2"/>
        <v>103.91866913123845</v>
      </c>
      <c r="E100" s="76">
        <v>4</v>
      </c>
      <c r="F100" s="1">
        <v>12</v>
      </c>
      <c r="G100" s="62">
        <v>103.91866913123845</v>
      </c>
      <c r="H100" s="1">
        <v>4</v>
      </c>
    </row>
    <row r="101" spans="1:8" ht="23.1" customHeight="1">
      <c r="A101" s="71" t="s">
        <v>21</v>
      </c>
      <c r="B101" s="72">
        <f t="shared" si="3"/>
        <v>1488</v>
      </c>
      <c r="C101" s="73">
        <f>C74</f>
        <v>1141</v>
      </c>
      <c r="D101" s="74">
        <f t="shared" si="2"/>
        <v>76.680107526881727</v>
      </c>
      <c r="E101" s="73">
        <v>17</v>
      </c>
      <c r="F101" s="1">
        <v>13</v>
      </c>
      <c r="G101" s="62">
        <v>76.680107526881727</v>
      </c>
      <c r="H101" s="1">
        <v>17</v>
      </c>
    </row>
    <row r="102" spans="1:8">
      <c r="A102" s="75" t="s">
        <v>22</v>
      </c>
      <c r="B102" s="76">
        <f t="shared" si="3"/>
        <v>1316</v>
      </c>
      <c r="C102" s="76">
        <f>C75+C48</f>
        <v>1308</v>
      </c>
      <c r="D102" s="77">
        <f t="shared" si="2"/>
        <v>99.392097264437695</v>
      </c>
      <c r="E102" s="76">
        <v>6</v>
      </c>
      <c r="F102" s="1">
        <v>14</v>
      </c>
      <c r="G102" s="62">
        <v>99.392097264437695</v>
      </c>
      <c r="H102" s="1">
        <v>6</v>
      </c>
    </row>
    <row r="103" spans="1:8" ht="23.1" customHeight="1">
      <c r="A103" s="71" t="s">
        <v>23</v>
      </c>
      <c r="B103" s="72">
        <f t="shared" si="3"/>
        <v>874</v>
      </c>
      <c r="C103" s="73">
        <f>C76</f>
        <v>867</v>
      </c>
      <c r="D103" s="74">
        <f t="shared" si="2"/>
        <v>99.199084668192214</v>
      </c>
      <c r="E103" s="73">
        <v>7</v>
      </c>
      <c r="F103" s="1">
        <v>15</v>
      </c>
      <c r="G103" s="62">
        <v>99.199084668192214</v>
      </c>
      <c r="H103" s="1">
        <v>7</v>
      </c>
    </row>
    <row r="104" spans="1:8">
      <c r="A104" s="75" t="s">
        <v>24</v>
      </c>
      <c r="B104" s="76">
        <f t="shared" si="3"/>
        <v>787</v>
      </c>
      <c r="C104" s="76">
        <f>C77</f>
        <v>749</v>
      </c>
      <c r="D104" s="77">
        <f t="shared" si="2"/>
        <v>95.171537484116897</v>
      </c>
      <c r="E104" s="76">
        <v>10</v>
      </c>
      <c r="F104" s="1">
        <v>16</v>
      </c>
      <c r="G104" s="62">
        <v>95.171537484116897</v>
      </c>
      <c r="H104" s="1">
        <v>10</v>
      </c>
    </row>
    <row r="105" spans="1:8" ht="23.1" customHeight="1">
      <c r="A105" s="78" t="s">
        <v>25</v>
      </c>
      <c r="B105" s="79">
        <f t="shared" si="3"/>
        <v>1124</v>
      </c>
      <c r="C105" s="80">
        <f>C78</f>
        <v>1031</v>
      </c>
      <c r="D105" s="81">
        <f t="shared" si="2"/>
        <v>91.72597864768683</v>
      </c>
      <c r="E105" s="80">
        <v>13</v>
      </c>
      <c r="F105" s="1">
        <v>17</v>
      </c>
      <c r="G105" s="62">
        <v>91.72597864768683</v>
      </c>
      <c r="H105" s="1">
        <v>13</v>
      </c>
    </row>
    <row r="106" spans="1:8" ht="18.75" customHeight="1">
      <c r="A106" s="17" t="s">
        <v>60</v>
      </c>
    </row>
    <row r="107" spans="1:8">
      <c r="A107" s="82" t="s">
        <v>27</v>
      </c>
    </row>
    <row r="108" spans="1:8">
      <c r="A108" s="83" t="s">
        <v>54</v>
      </c>
    </row>
    <row r="110" spans="1:8" ht="15" customHeight="1">
      <c r="A110" s="109" t="s">
        <v>39</v>
      </c>
      <c r="B110" s="109"/>
      <c r="C110" s="109"/>
      <c r="D110" s="109"/>
      <c r="E110" s="109"/>
    </row>
    <row r="111" spans="1:8">
      <c r="A111" s="109" t="s">
        <v>1</v>
      </c>
      <c r="B111" s="109"/>
      <c r="C111" s="109"/>
      <c r="D111" s="109"/>
      <c r="E111" s="109"/>
    </row>
    <row r="112" spans="1:8">
      <c r="A112" s="108" t="s">
        <v>58</v>
      </c>
      <c r="B112" s="108"/>
      <c r="C112" s="108"/>
      <c r="D112" s="108"/>
      <c r="E112" s="108"/>
    </row>
    <row r="113" spans="1:5">
      <c r="A113" s="2"/>
      <c r="B113" s="2"/>
      <c r="C113" s="2"/>
      <c r="D113" s="2"/>
    </row>
    <row r="114" spans="1:5" ht="34.15" customHeight="1">
      <c r="A114" s="63" t="s">
        <v>3</v>
      </c>
      <c r="B114" s="63" t="s">
        <v>63</v>
      </c>
      <c r="C114" s="63" t="s">
        <v>64</v>
      </c>
      <c r="D114" s="63" t="s">
        <v>6</v>
      </c>
      <c r="E114" s="63" t="s">
        <v>7</v>
      </c>
    </row>
    <row r="115" spans="1:5">
      <c r="A115" s="64"/>
      <c r="B115" s="65"/>
      <c r="C115" s="66"/>
      <c r="D115" s="67"/>
      <c r="E115" s="67"/>
    </row>
    <row r="116" spans="1:5">
      <c r="A116" s="68" t="s">
        <v>8</v>
      </c>
      <c r="B116" s="69">
        <f>SUM(B117:B133)</f>
        <v>23851</v>
      </c>
      <c r="C116" s="69">
        <f>SUM(C117:C133)</f>
        <v>643</v>
      </c>
      <c r="D116" s="70">
        <f>(C116/B116)*100</f>
        <v>2.6959037356924238</v>
      </c>
      <c r="E116" s="69"/>
    </row>
    <row r="117" spans="1:5" ht="23.1" customHeight="1">
      <c r="A117" s="71" t="s">
        <v>9</v>
      </c>
      <c r="B117" s="72">
        <v>636</v>
      </c>
      <c r="C117" s="73">
        <v>159</v>
      </c>
      <c r="D117" s="74">
        <f>(C117/B117)*100</f>
        <v>25</v>
      </c>
      <c r="E117" s="73">
        <v>1</v>
      </c>
    </row>
    <row r="118" spans="1:5">
      <c r="A118" s="75" t="s">
        <v>10</v>
      </c>
      <c r="B118" s="76">
        <v>2405</v>
      </c>
      <c r="C118" s="84">
        <v>0</v>
      </c>
      <c r="D118" s="77">
        <v>0</v>
      </c>
      <c r="E118" s="76"/>
    </row>
    <row r="119" spans="1:5" ht="23.1" customHeight="1">
      <c r="A119" s="71" t="s">
        <v>11</v>
      </c>
      <c r="B119" s="72">
        <v>1329</v>
      </c>
      <c r="C119" s="85">
        <v>0</v>
      </c>
      <c r="D119" s="74">
        <v>0</v>
      </c>
      <c r="E119" s="73"/>
    </row>
    <row r="120" spans="1:5">
      <c r="A120" s="75" t="s">
        <v>12</v>
      </c>
      <c r="B120" s="76">
        <v>7566</v>
      </c>
      <c r="C120" s="76">
        <v>404</v>
      </c>
      <c r="D120" s="77">
        <f>(C120/B120)*100</f>
        <v>5.3396775046259579</v>
      </c>
      <c r="E120" s="76">
        <v>3</v>
      </c>
    </row>
    <row r="121" spans="1:5" ht="23.1" customHeight="1">
      <c r="A121" s="71" t="s">
        <v>13</v>
      </c>
      <c r="B121" s="72">
        <v>1902</v>
      </c>
      <c r="C121" s="85">
        <v>0</v>
      </c>
      <c r="D121" s="74">
        <v>0</v>
      </c>
      <c r="E121" s="73"/>
    </row>
    <row r="122" spans="1:5">
      <c r="A122" s="75" t="s">
        <v>14</v>
      </c>
      <c r="B122" s="76">
        <v>1276</v>
      </c>
      <c r="C122" s="84">
        <v>0</v>
      </c>
      <c r="D122" s="77">
        <v>0</v>
      </c>
      <c r="E122" s="76"/>
    </row>
    <row r="123" spans="1:5" ht="23.1" customHeight="1">
      <c r="A123" s="71" t="s">
        <v>15</v>
      </c>
      <c r="B123" s="72">
        <v>446</v>
      </c>
      <c r="C123" s="73">
        <v>41</v>
      </c>
      <c r="D123" s="74">
        <f>(C123/B123)*100</f>
        <v>9.1928251121076237</v>
      </c>
      <c r="E123" s="73">
        <v>2</v>
      </c>
    </row>
    <row r="124" spans="1:5">
      <c r="A124" s="75" t="s">
        <v>16</v>
      </c>
      <c r="B124" s="76">
        <v>1543</v>
      </c>
      <c r="C124" s="76">
        <v>39</v>
      </c>
      <c r="D124" s="77">
        <f>(C124/B124)*100</f>
        <v>2.5275437459494494</v>
      </c>
      <c r="E124" s="76">
        <v>4</v>
      </c>
    </row>
    <row r="125" spans="1:5" ht="23.1" customHeight="1">
      <c r="A125" s="71" t="s">
        <v>17</v>
      </c>
      <c r="B125" s="72">
        <v>441</v>
      </c>
      <c r="C125" s="85">
        <v>0</v>
      </c>
      <c r="D125" s="74">
        <v>0</v>
      </c>
      <c r="E125" s="73"/>
    </row>
    <row r="126" spans="1:5">
      <c r="A126" s="75" t="s">
        <v>18</v>
      </c>
      <c r="B126" s="76">
        <v>814</v>
      </c>
      <c r="C126" s="84">
        <v>0</v>
      </c>
      <c r="D126" s="77">
        <v>0</v>
      </c>
      <c r="E126" s="76"/>
    </row>
    <row r="127" spans="1:5" ht="23.1" customHeight="1">
      <c r="A127" s="71" t="s">
        <v>19</v>
      </c>
      <c r="B127" s="72">
        <v>320</v>
      </c>
      <c r="C127" s="85">
        <v>0</v>
      </c>
      <c r="D127" s="74">
        <v>0</v>
      </c>
      <c r="E127" s="73"/>
    </row>
    <row r="128" spans="1:5">
      <c r="A128" s="75" t="s">
        <v>20</v>
      </c>
      <c r="B128" s="76">
        <v>1748</v>
      </c>
      <c r="C128" s="84">
        <v>0</v>
      </c>
      <c r="D128" s="77">
        <v>0</v>
      </c>
      <c r="E128" s="76"/>
    </row>
    <row r="129" spans="1:5" ht="23.1" customHeight="1">
      <c r="A129" s="71" t="s">
        <v>21</v>
      </c>
      <c r="B129" s="72">
        <v>907</v>
      </c>
      <c r="C129" s="85">
        <v>0</v>
      </c>
      <c r="D129" s="74">
        <v>0</v>
      </c>
      <c r="E129" s="73"/>
    </row>
    <row r="130" spans="1:5">
      <c r="A130" s="75" t="s">
        <v>22</v>
      </c>
      <c r="B130" s="76">
        <v>660</v>
      </c>
      <c r="C130" s="84">
        <v>0</v>
      </c>
      <c r="D130" s="77">
        <v>0</v>
      </c>
      <c r="E130" s="76"/>
    </row>
    <row r="131" spans="1:5" ht="23.1" customHeight="1">
      <c r="A131" s="71" t="s">
        <v>23</v>
      </c>
      <c r="B131" s="72">
        <v>624</v>
      </c>
      <c r="C131" s="85">
        <v>0</v>
      </c>
      <c r="D131" s="74">
        <v>0</v>
      </c>
      <c r="E131" s="73"/>
    </row>
    <row r="132" spans="1:5">
      <c r="A132" s="75" t="s">
        <v>24</v>
      </c>
      <c r="B132" s="76">
        <v>530</v>
      </c>
      <c r="C132" s="84">
        <v>0</v>
      </c>
      <c r="D132" s="77">
        <v>0</v>
      </c>
      <c r="E132" s="76"/>
    </row>
    <row r="133" spans="1:5" ht="23.1" customHeight="1">
      <c r="A133" s="78" t="s">
        <v>25</v>
      </c>
      <c r="B133" s="79">
        <v>704</v>
      </c>
      <c r="C133" s="86">
        <v>0</v>
      </c>
      <c r="D133" s="81">
        <v>0</v>
      </c>
      <c r="E133" s="80"/>
    </row>
    <row r="134" spans="1:5" ht="18.75" customHeight="1">
      <c r="A134" s="17" t="s">
        <v>53</v>
      </c>
    </row>
    <row r="135" spans="1:5">
      <c r="A135" s="82" t="s">
        <v>27</v>
      </c>
    </row>
    <row r="136" spans="1:5">
      <c r="A136" s="83" t="s">
        <v>54</v>
      </c>
    </row>
    <row r="137" spans="1:5">
      <c r="A137" s="87"/>
    </row>
    <row r="138" spans="1:5" ht="15" customHeight="1">
      <c r="A138" s="109" t="s">
        <v>43</v>
      </c>
      <c r="B138" s="109"/>
      <c r="C138" s="109"/>
      <c r="D138" s="109"/>
      <c r="E138" s="109"/>
    </row>
    <row r="139" spans="1:5">
      <c r="A139" s="109" t="s">
        <v>1</v>
      </c>
      <c r="B139" s="109"/>
      <c r="C139" s="109"/>
      <c r="D139" s="109"/>
      <c r="E139" s="109"/>
    </row>
    <row r="140" spans="1:5">
      <c r="A140" s="108" t="s">
        <v>58</v>
      </c>
      <c r="B140" s="108"/>
      <c r="C140" s="108"/>
      <c r="D140" s="108"/>
      <c r="E140" s="108"/>
    </row>
    <row r="141" spans="1:5">
      <c r="A141" s="2"/>
      <c r="B141" s="2"/>
      <c r="C141" s="2"/>
      <c r="D141" s="2"/>
    </row>
    <row r="142" spans="1:5" ht="34.15" customHeight="1">
      <c r="A142" s="63" t="s">
        <v>3</v>
      </c>
      <c r="B142" s="63" t="s">
        <v>63</v>
      </c>
      <c r="C142" s="63" t="s">
        <v>65</v>
      </c>
      <c r="D142" s="63" t="s">
        <v>6</v>
      </c>
      <c r="E142" s="63" t="s">
        <v>7</v>
      </c>
    </row>
    <row r="143" spans="1:5">
      <c r="A143" s="64"/>
      <c r="B143" s="65"/>
      <c r="C143" s="66"/>
      <c r="D143" s="67"/>
      <c r="E143" s="67"/>
    </row>
    <row r="144" spans="1:5">
      <c r="A144" s="68" t="s">
        <v>8</v>
      </c>
      <c r="B144" s="69">
        <f>SUM(B145:B161)</f>
        <v>23851</v>
      </c>
      <c r="C144" s="69">
        <f>SUM(C145:C161)</f>
        <v>15989</v>
      </c>
      <c r="D144" s="70">
        <f t="shared" ref="D144:D152" si="4">(C144/B144)*100</f>
        <v>67.037021508532135</v>
      </c>
      <c r="E144" s="69"/>
    </row>
    <row r="145" spans="1:8" ht="23.1" customHeight="1">
      <c r="A145" s="71" t="s">
        <v>9</v>
      </c>
      <c r="B145" s="72">
        <v>636</v>
      </c>
      <c r="C145" s="73">
        <v>359</v>
      </c>
      <c r="D145" s="74">
        <f t="shared" si="4"/>
        <v>56.44654088050315</v>
      </c>
      <c r="E145" s="73">
        <v>6</v>
      </c>
      <c r="F145" s="1">
        <v>1</v>
      </c>
      <c r="G145" s="62">
        <v>56.44654088050315</v>
      </c>
      <c r="H145" s="1">
        <v>6</v>
      </c>
    </row>
    <row r="146" spans="1:8">
      <c r="A146" s="75" t="s">
        <v>10</v>
      </c>
      <c r="B146" s="76">
        <v>2405</v>
      </c>
      <c r="C146" s="76">
        <v>1316</v>
      </c>
      <c r="D146" s="77">
        <f t="shared" si="4"/>
        <v>54.719334719334725</v>
      </c>
      <c r="E146" s="76">
        <v>7</v>
      </c>
      <c r="F146" s="1">
        <v>2</v>
      </c>
      <c r="G146" s="62">
        <v>54.719334719334725</v>
      </c>
      <c r="H146" s="1">
        <v>7</v>
      </c>
    </row>
    <row r="147" spans="1:8" ht="23.1" customHeight="1">
      <c r="A147" s="71" t="s">
        <v>11</v>
      </c>
      <c r="B147" s="72">
        <v>1329</v>
      </c>
      <c r="C147" s="73">
        <v>306</v>
      </c>
      <c r="D147" s="74">
        <f t="shared" si="4"/>
        <v>23.024830699774267</v>
      </c>
      <c r="E147" s="73">
        <v>12</v>
      </c>
      <c r="F147" s="1">
        <v>3</v>
      </c>
      <c r="G147" s="62">
        <v>23.024830699774267</v>
      </c>
      <c r="H147" s="1">
        <v>12</v>
      </c>
    </row>
    <row r="148" spans="1:8">
      <c r="A148" s="75" t="s">
        <v>12</v>
      </c>
      <c r="B148" s="76">
        <v>7566</v>
      </c>
      <c r="C148" s="76">
        <v>8954</v>
      </c>
      <c r="D148" s="77">
        <f t="shared" si="4"/>
        <v>118.34522865450701</v>
      </c>
      <c r="E148" s="76">
        <v>1</v>
      </c>
      <c r="F148" s="1">
        <v>4</v>
      </c>
      <c r="G148" s="62">
        <v>118.34522865450701</v>
      </c>
      <c r="H148" s="1">
        <v>1</v>
      </c>
    </row>
    <row r="149" spans="1:8" ht="23.1" customHeight="1">
      <c r="A149" s="71" t="s">
        <v>13</v>
      </c>
      <c r="B149" s="72">
        <v>1902</v>
      </c>
      <c r="C149" s="73">
        <v>1252</v>
      </c>
      <c r="D149" s="74">
        <f t="shared" si="4"/>
        <v>65.825446898002099</v>
      </c>
      <c r="E149" s="73">
        <v>4</v>
      </c>
      <c r="F149" s="1">
        <v>5</v>
      </c>
      <c r="G149" s="62">
        <v>65.825446898002099</v>
      </c>
      <c r="H149" s="1">
        <v>4</v>
      </c>
    </row>
    <row r="150" spans="1:8">
      <c r="A150" s="75" t="s">
        <v>14</v>
      </c>
      <c r="B150" s="76">
        <v>1276</v>
      </c>
      <c r="C150" s="76">
        <v>1456</v>
      </c>
      <c r="D150" s="77">
        <f t="shared" si="4"/>
        <v>114.10658307210031</v>
      </c>
      <c r="E150" s="76">
        <v>2</v>
      </c>
      <c r="F150" s="1">
        <v>6</v>
      </c>
      <c r="G150" s="62">
        <v>114.10658307210031</v>
      </c>
      <c r="H150" s="1">
        <v>2</v>
      </c>
    </row>
    <row r="151" spans="1:8" ht="23.1" customHeight="1">
      <c r="A151" s="71" t="s">
        <v>15</v>
      </c>
      <c r="B151" s="72">
        <v>446</v>
      </c>
      <c r="C151" s="73">
        <v>269</v>
      </c>
      <c r="D151" s="74">
        <f t="shared" si="4"/>
        <v>60.313901345291477</v>
      </c>
      <c r="E151" s="73">
        <v>5</v>
      </c>
      <c r="F151" s="1">
        <v>7</v>
      </c>
      <c r="G151" s="62">
        <v>60.313901345291477</v>
      </c>
      <c r="H151" s="1">
        <v>5</v>
      </c>
    </row>
    <row r="152" spans="1:8">
      <c r="A152" s="75" t="s">
        <v>16</v>
      </c>
      <c r="B152" s="76">
        <v>1543</v>
      </c>
      <c r="C152" s="76">
        <v>516</v>
      </c>
      <c r="D152" s="77">
        <f t="shared" si="4"/>
        <v>33.441348023331173</v>
      </c>
      <c r="E152" s="76">
        <v>10</v>
      </c>
      <c r="F152" s="1">
        <v>8</v>
      </c>
      <c r="G152" s="62">
        <v>33.441348023331173</v>
      </c>
      <c r="H152" s="1">
        <v>10</v>
      </c>
    </row>
    <row r="153" spans="1:8" ht="23.1" customHeight="1">
      <c r="A153" s="71" t="s">
        <v>17</v>
      </c>
      <c r="B153" s="72">
        <v>441</v>
      </c>
      <c r="C153" s="85"/>
      <c r="D153" s="74">
        <v>0</v>
      </c>
      <c r="E153" s="73">
        <v>0</v>
      </c>
      <c r="F153" s="1">
        <v>9</v>
      </c>
      <c r="G153" s="62">
        <v>0</v>
      </c>
      <c r="H153" s="1">
        <v>0</v>
      </c>
    </row>
    <row r="154" spans="1:8">
      <c r="A154" s="75" t="s">
        <v>18</v>
      </c>
      <c r="B154" s="76">
        <v>814</v>
      </c>
      <c r="C154" s="84"/>
      <c r="D154" s="77">
        <v>0</v>
      </c>
      <c r="E154" s="76">
        <v>0</v>
      </c>
      <c r="F154" s="1">
        <v>10</v>
      </c>
      <c r="G154" s="62">
        <v>0</v>
      </c>
      <c r="H154" s="1">
        <v>0</v>
      </c>
    </row>
    <row r="155" spans="1:8" ht="23.1" customHeight="1">
      <c r="A155" s="71" t="s">
        <v>19</v>
      </c>
      <c r="B155" s="72">
        <v>320</v>
      </c>
      <c r="C155" s="85"/>
      <c r="D155" s="74">
        <v>0</v>
      </c>
      <c r="E155" s="73">
        <v>0</v>
      </c>
      <c r="F155" s="1">
        <v>11</v>
      </c>
      <c r="G155" s="62">
        <v>0</v>
      </c>
      <c r="H155" s="1">
        <v>0</v>
      </c>
    </row>
    <row r="156" spans="1:8">
      <c r="A156" s="75" t="s">
        <v>20</v>
      </c>
      <c r="B156" s="76">
        <v>1748</v>
      </c>
      <c r="C156" s="76">
        <v>303</v>
      </c>
      <c r="D156" s="77">
        <f t="shared" ref="D156:D161" si="5">(C156/B156)*100</f>
        <v>17.334096109839816</v>
      </c>
      <c r="E156" s="76">
        <v>14</v>
      </c>
      <c r="F156" s="1">
        <v>12</v>
      </c>
      <c r="G156" s="62">
        <v>17.334096109839816</v>
      </c>
      <c r="H156" s="1">
        <v>14</v>
      </c>
    </row>
    <row r="157" spans="1:8" ht="23.1" customHeight="1">
      <c r="A157" s="71" t="s">
        <v>21</v>
      </c>
      <c r="B157" s="72">
        <v>907</v>
      </c>
      <c r="C157" s="73">
        <v>211</v>
      </c>
      <c r="D157" s="74">
        <f t="shared" si="5"/>
        <v>23.26350606394708</v>
      </c>
      <c r="E157" s="73">
        <v>11</v>
      </c>
      <c r="F157" s="1">
        <v>13</v>
      </c>
      <c r="G157" s="62">
        <v>23.26350606394708</v>
      </c>
      <c r="H157" s="1">
        <v>11</v>
      </c>
    </row>
    <row r="158" spans="1:8">
      <c r="A158" s="75" t="s">
        <v>22</v>
      </c>
      <c r="B158" s="76">
        <v>660</v>
      </c>
      <c r="C158" s="76">
        <v>221</v>
      </c>
      <c r="D158" s="77">
        <f t="shared" si="5"/>
        <v>33.484848484848484</v>
      </c>
      <c r="E158" s="76">
        <v>9</v>
      </c>
      <c r="F158" s="1">
        <v>14</v>
      </c>
      <c r="G158" s="62">
        <v>33.484848484848484</v>
      </c>
      <c r="H158" s="1">
        <v>9</v>
      </c>
    </row>
    <row r="159" spans="1:8" ht="23.1" customHeight="1">
      <c r="A159" s="71" t="s">
        <v>23</v>
      </c>
      <c r="B159" s="72">
        <v>624</v>
      </c>
      <c r="C159" s="73">
        <v>125</v>
      </c>
      <c r="D159" s="74">
        <f t="shared" si="5"/>
        <v>20.032051282051285</v>
      </c>
      <c r="E159" s="73">
        <v>13</v>
      </c>
      <c r="F159" s="1">
        <v>15</v>
      </c>
      <c r="G159" s="62">
        <v>20.032051282051285</v>
      </c>
      <c r="H159" s="1">
        <v>13</v>
      </c>
    </row>
    <row r="160" spans="1:8">
      <c r="A160" s="75" t="s">
        <v>24</v>
      </c>
      <c r="B160" s="76">
        <v>530</v>
      </c>
      <c r="C160" s="76">
        <v>459</v>
      </c>
      <c r="D160" s="77">
        <f t="shared" si="5"/>
        <v>86.603773584905667</v>
      </c>
      <c r="E160" s="76">
        <v>3</v>
      </c>
      <c r="F160" s="1">
        <v>16</v>
      </c>
      <c r="G160" s="62">
        <v>86.603773584905667</v>
      </c>
      <c r="H160" s="1">
        <v>3</v>
      </c>
    </row>
    <row r="161" spans="1:8" ht="23.1" customHeight="1">
      <c r="A161" s="78" t="s">
        <v>25</v>
      </c>
      <c r="B161" s="79">
        <v>704</v>
      </c>
      <c r="C161" s="80">
        <v>242</v>
      </c>
      <c r="D161" s="81">
        <f t="shared" si="5"/>
        <v>34.375</v>
      </c>
      <c r="E161" s="80">
        <v>8</v>
      </c>
      <c r="F161" s="1">
        <v>17</v>
      </c>
      <c r="G161" s="62">
        <v>34.375</v>
      </c>
      <c r="H161" s="1">
        <v>8</v>
      </c>
    </row>
    <row r="162" spans="1:8" ht="18.75" customHeight="1">
      <c r="A162" s="55" t="s">
        <v>45</v>
      </c>
      <c r="B162" s="56"/>
      <c r="C162" s="56"/>
      <c r="D162" s="57"/>
    </row>
    <row r="163" spans="1:8">
      <c r="A163" s="17" t="s">
        <v>53</v>
      </c>
    </row>
    <row r="164" spans="1:8">
      <c r="A164" s="82" t="s">
        <v>27</v>
      </c>
    </row>
    <row r="165" spans="1:8">
      <c r="A165" s="83" t="s">
        <v>54</v>
      </c>
    </row>
    <row r="166" spans="1:8">
      <c r="A166" s="109" t="s">
        <v>46</v>
      </c>
      <c r="B166" s="109"/>
      <c r="C166" s="109"/>
      <c r="D166" s="109"/>
      <c r="E166" s="109"/>
    </row>
    <row r="167" spans="1:8">
      <c r="A167" s="109" t="s">
        <v>1</v>
      </c>
      <c r="B167" s="109"/>
      <c r="C167" s="109"/>
      <c r="D167" s="109"/>
      <c r="E167" s="109"/>
    </row>
    <row r="168" spans="1:8">
      <c r="A168" s="108" t="s">
        <v>50</v>
      </c>
      <c r="B168" s="108"/>
      <c r="C168" s="108"/>
      <c r="D168" s="108"/>
      <c r="E168" s="108"/>
    </row>
    <row r="169" spans="1:8" ht="11.25" customHeight="1">
      <c r="A169" s="2"/>
      <c r="B169" s="2"/>
      <c r="C169" s="2"/>
      <c r="D169" s="2"/>
    </row>
    <row r="170" spans="1:8" ht="38.450000000000003" customHeight="1">
      <c r="A170" s="63" t="s">
        <v>3</v>
      </c>
      <c r="B170" s="63" t="s">
        <v>63</v>
      </c>
      <c r="C170" s="63" t="s">
        <v>66</v>
      </c>
      <c r="D170" s="63" t="s">
        <v>6</v>
      </c>
      <c r="E170" s="63" t="s">
        <v>7</v>
      </c>
    </row>
    <row r="171" spans="1:8">
      <c r="A171" s="64"/>
      <c r="B171" s="65"/>
      <c r="C171" s="66"/>
      <c r="D171" s="67"/>
      <c r="E171" s="67"/>
    </row>
    <row r="172" spans="1:8">
      <c r="A172" s="68" t="s">
        <v>8</v>
      </c>
      <c r="B172" s="69">
        <f>SUM(B173:B189)</f>
        <v>23851</v>
      </c>
      <c r="C172" s="69">
        <f>SUM(C173:C189)</f>
        <v>16632</v>
      </c>
      <c r="D172" s="70">
        <f t="shared" ref="D172:D180" si="6">(C172/B172)*100</f>
        <v>69.73292524422456</v>
      </c>
      <c r="E172" s="69"/>
      <c r="G172" s="88"/>
    </row>
    <row r="173" spans="1:8" ht="22.5" customHeight="1">
      <c r="A173" s="71" t="s">
        <v>9</v>
      </c>
      <c r="B173" s="72">
        <v>636</v>
      </c>
      <c r="C173" s="73">
        <v>518</v>
      </c>
      <c r="D173" s="74">
        <f t="shared" si="6"/>
        <v>81.44654088050315</v>
      </c>
      <c r="E173" s="73">
        <v>4</v>
      </c>
      <c r="F173" s="1">
        <v>1</v>
      </c>
      <c r="G173" s="88">
        <v>81.44654088050315</v>
      </c>
      <c r="H173" s="1">
        <v>4</v>
      </c>
    </row>
    <row r="174" spans="1:8">
      <c r="A174" s="75" t="s">
        <v>10</v>
      </c>
      <c r="B174" s="76">
        <v>2405</v>
      </c>
      <c r="C174" s="76">
        <v>1316</v>
      </c>
      <c r="D174" s="77">
        <f t="shared" si="6"/>
        <v>54.719334719334725</v>
      </c>
      <c r="E174" s="76">
        <v>7</v>
      </c>
      <c r="F174" s="1">
        <v>2</v>
      </c>
      <c r="G174" s="88">
        <v>54.719334719334725</v>
      </c>
      <c r="H174" s="1">
        <v>7</v>
      </c>
    </row>
    <row r="175" spans="1:8" ht="22.5" customHeight="1">
      <c r="A175" s="71" t="s">
        <v>11</v>
      </c>
      <c r="B175" s="72">
        <v>1329</v>
      </c>
      <c r="C175" s="73">
        <v>306</v>
      </c>
      <c r="D175" s="74">
        <f t="shared" si="6"/>
        <v>23.024830699774267</v>
      </c>
      <c r="E175" s="73">
        <v>12</v>
      </c>
      <c r="F175" s="1">
        <v>3</v>
      </c>
      <c r="G175" s="88">
        <v>23.024830699774267</v>
      </c>
      <c r="H175" s="1">
        <v>12</v>
      </c>
    </row>
    <row r="176" spans="1:8">
      <c r="A176" s="75" t="s">
        <v>12</v>
      </c>
      <c r="B176" s="76">
        <v>7566</v>
      </c>
      <c r="C176" s="76">
        <v>9358</v>
      </c>
      <c r="D176" s="77">
        <f t="shared" si="6"/>
        <v>123.68490615913296</v>
      </c>
      <c r="E176" s="76">
        <v>1</v>
      </c>
      <c r="F176" s="1">
        <v>4</v>
      </c>
      <c r="G176" s="88">
        <v>123.68490615913296</v>
      </c>
      <c r="H176" s="1">
        <v>1</v>
      </c>
    </row>
    <row r="177" spans="1:8" ht="22.5" customHeight="1">
      <c r="A177" s="71" t="s">
        <v>13</v>
      </c>
      <c r="B177" s="72">
        <v>1902</v>
      </c>
      <c r="C177" s="73">
        <v>1252</v>
      </c>
      <c r="D177" s="74">
        <f t="shared" si="6"/>
        <v>65.825446898002099</v>
      </c>
      <c r="E177" s="73">
        <v>6</v>
      </c>
      <c r="F177" s="1">
        <v>5</v>
      </c>
      <c r="G177" s="88">
        <v>65.825446898002099</v>
      </c>
      <c r="H177" s="1">
        <v>6</v>
      </c>
    </row>
    <row r="178" spans="1:8">
      <c r="A178" s="75" t="s">
        <v>14</v>
      </c>
      <c r="B178" s="76">
        <v>1276</v>
      </c>
      <c r="C178" s="76">
        <v>1456</v>
      </c>
      <c r="D178" s="77">
        <f t="shared" si="6"/>
        <v>114.10658307210031</v>
      </c>
      <c r="E178" s="76">
        <v>2</v>
      </c>
      <c r="F178" s="1">
        <v>6</v>
      </c>
      <c r="G178" s="88">
        <v>114.10658307210031</v>
      </c>
      <c r="H178" s="1">
        <v>2</v>
      </c>
    </row>
    <row r="179" spans="1:8" ht="22.5" customHeight="1">
      <c r="A179" s="71" t="s">
        <v>15</v>
      </c>
      <c r="B179" s="72">
        <v>446</v>
      </c>
      <c r="C179" s="73">
        <v>310</v>
      </c>
      <c r="D179" s="74">
        <f t="shared" si="6"/>
        <v>69.506726457399111</v>
      </c>
      <c r="E179" s="73">
        <v>5</v>
      </c>
      <c r="F179" s="1">
        <v>7</v>
      </c>
      <c r="G179" s="88">
        <v>69.506726457399111</v>
      </c>
      <c r="H179" s="1">
        <v>5</v>
      </c>
    </row>
    <row r="180" spans="1:8">
      <c r="A180" s="75" t="s">
        <v>16</v>
      </c>
      <c r="B180" s="76">
        <v>1543</v>
      </c>
      <c r="C180" s="76">
        <v>555</v>
      </c>
      <c r="D180" s="77">
        <f t="shared" si="6"/>
        <v>35.968891769280617</v>
      </c>
      <c r="E180" s="76">
        <v>8</v>
      </c>
      <c r="F180" s="1">
        <v>8</v>
      </c>
      <c r="G180" s="62">
        <v>35.968891769280617</v>
      </c>
      <c r="H180" s="1">
        <v>8</v>
      </c>
    </row>
    <row r="181" spans="1:8" ht="22.5" customHeight="1">
      <c r="A181" s="71" t="s">
        <v>17</v>
      </c>
      <c r="B181" s="72">
        <v>441</v>
      </c>
      <c r="C181" s="85">
        <v>0</v>
      </c>
      <c r="D181" s="85">
        <v>0</v>
      </c>
      <c r="E181" s="85">
        <v>0</v>
      </c>
      <c r="F181" s="1">
        <v>9</v>
      </c>
      <c r="G181" s="84">
        <v>0</v>
      </c>
      <c r="H181" s="1">
        <v>0</v>
      </c>
    </row>
    <row r="182" spans="1:8">
      <c r="A182" s="75" t="s">
        <v>18</v>
      </c>
      <c r="B182" s="76">
        <v>814</v>
      </c>
      <c r="C182" s="84">
        <v>0</v>
      </c>
      <c r="D182" s="84">
        <v>0</v>
      </c>
      <c r="E182" s="84">
        <v>0</v>
      </c>
      <c r="F182" s="1">
        <v>10</v>
      </c>
      <c r="G182" s="85">
        <v>0</v>
      </c>
      <c r="H182" s="1">
        <v>0</v>
      </c>
    </row>
    <row r="183" spans="1:8" ht="22.5" customHeight="1">
      <c r="A183" s="71" t="s">
        <v>19</v>
      </c>
      <c r="B183" s="72">
        <v>320</v>
      </c>
      <c r="C183" s="85">
        <v>0</v>
      </c>
      <c r="D183" s="85">
        <v>0</v>
      </c>
      <c r="E183" s="85">
        <v>0</v>
      </c>
      <c r="F183" s="1">
        <v>11</v>
      </c>
      <c r="G183" s="88">
        <v>0</v>
      </c>
      <c r="H183" s="1">
        <v>0</v>
      </c>
    </row>
    <row r="184" spans="1:8">
      <c r="A184" s="75" t="s">
        <v>20</v>
      </c>
      <c r="B184" s="76">
        <v>1748</v>
      </c>
      <c r="C184" s="76">
        <v>303</v>
      </c>
      <c r="D184" s="77">
        <f t="shared" ref="D184:D189" si="7">(C184/B184)*100</f>
        <v>17.334096109839816</v>
      </c>
      <c r="E184" s="76">
        <v>14</v>
      </c>
      <c r="F184" s="1">
        <v>12</v>
      </c>
      <c r="G184" s="88">
        <v>17.334096109839816</v>
      </c>
      <c r="H184" s="1">
        <v>14</v>
      </c>
    </row>
    <row r="185" spans="1:8" ht="22.5" customHeight="1">
      <c r="A185" s="71" t="s">
        <v>21</v>
      </c>
      <c r="B185" s="72">
        <v>907</v>
      </c>
      <c r="C185" s="73">
        <v>211</v>
      </c>
      <c r="D185" s="74">
        <f t="shared" si="7"/>
        <v>23.26350606394708</v>
      </c>
      <c r="E185" s="73">
        <v>11</v>
      </c>
      <c r="F185" s="1">
        <v>13</v>
      </c>
      <c r="G185" s="62">
        <v>23.26350606394708</v>
      </c>
      <c r="H185" s="1">
        <v>11</v>
      </c>
    </row>
    <row r="186" spans="1:8" ht="12" customHeight="1">
      <c r="A186" s="75" t="s">
        <v>22</v>
      </c>
      <c r="B186" s="76">
        <v>660</v>
      </c>
      <c r="C186" s="76">
        <v>221</v>
      </c>
      <c r="D186" s="77">
        <f t="shared" si="7"/>
        <v>33.484848484848484</v>
      </c>
      <c r="E186" s="76">
        <v>10</v>
      </c>
      <c r="F186" s="1">
        <v>14</v>
      </c>
      <c r="G186" s="62">
        <v>33.484848484848484</v>
      </c>
      <c r="H186" s="1">
        <v>10</v>
      </c>
    </row>
    <row r="187" spans="1:8" ht="22.5" customHeight="1">
      <c r="A187" s="71" t="s">
        <v>23</v>
      </c>
      <c r="B187" s="72">
        <v>624</v>
      </c>
      <c r="C187" s="73">
        <v>125</v>
      </c>
      <c r="D187" s="74">
        <f t="shared" si="7"/>
        <v>20.032051282051285</v>
      </c>
      <c r="E187" s="73">
        <v>13</v>
      </c>
      <c r="F187" s="1">
        <v>15</v>
      </c>
      <c r="G187" s="62">
        <v>20.032051282051285</v>
      </c>
      <c r="H187" s="1">
        <v>13</v>
      </c>
    </row>
    <row r="188" spans="1:8">
      <c r="A188" s="75" t="s">
        <v>24</v>
      </c>
      <c r="B188" s="76">
        <v>530</v>
      </c>
      <c r="C188" s="76">
        <v>459</v>
      </c>
      <c r="D188" s="77">
        <f t="shared" si="7"/>
        <v>86.603773584905667</v>
      </c>
      <c r="E188" s="76">
        <v>3</v>
      </c>
      <c r="F188" s="1">
        <v>16</v>
      </c>
      <c r="G188" s="62">
        <v>86.603773584905667</v>
      </c>
      <c r="H188" s="1">
        <v>3</v>
      </c>
    </row>
    <row r="189" spans="1:8" ht="22.5" customHeight="1">
      <c r="A189" s="78" t="s">
        <v>25</v>
      </c>
      <c r="B189" s="79">
        <v>704</v>
      </c>
      <c r="C189" s="80">
        <v>242</v>
      </c>
      <c r="D189" s="81">
        <f t="shared" si="7"/>
        <v>34.375</v>
      </c>
      <c r="E189" s="80">
        <v>9</v>
      </c>
      <c r="F189" s="1">
        <v>17</v>
      </c>
      <c r="G189" s="62">
        <v>34.375</v>
      </c>
      <c r="H189" s="1">
        <v>9</v>
      </c>
    </row>
    <row r="190" spans="1:8" ht="18.75" customHeight="1">
      <c r="A190" s="55" t="s">
        <v>45</v>
      </c>
      <c r="B190" s="89"/>
      <c r="C190" s="60"/>
      <c r="D190" s="61"/>
    </row>
    <row r="191" spans="1:8" ht="12" customHeight="1">
      <c r="A191" s="55" t="s">
        <v>49</v>
      </c>
      <c r="B191" s="56"/>
      <c r="C191" s="56"/>
      <c r="D191" s="57"/>
    </row>
    <row r="192" spans="1:8">
      <c r="A192" s="17" t="s">
        <v>53</v>
      </c>
    </row>
    <row r="193" spans="1:1">
      <c r="A193" s="82" t="s">
        <v>27</v>
      </c>
    </row>
    <row r="194" spans="1:1" ht="12" customHeight="1">
      <c r="A194" s="83"/>
    </row>
  </sheetData>
  <mergeCells count="21">
    <mergeCell ref="A166:E166"/>
    <mergeCell ref="A167:E167"/>
    <mergeCell ref="A168:E168"/>
    <mergeCell ref="A110:E110"/>
    <mergeCell ref="A111:E111"/>
    <mergeCell ref="A112:E112"/>
    <mergeCell ref="A138:E138"/>
    <mergeCell ref="A139:E139"/>
    <mergeCell ref="A140:E140"/>
    <mergeCell ref="A84:E84"/>
    <mergeCell ref="A1:E1"/>
    <mergeCell ref="A2:E2"/>
    <mergeCell ref="A3:E3"/>
    <mergeCell ref="A28:E28"/>
    <mergeCell ref="A29:E29"/>
    <mergeCell ref="A30:E30"/>
    <mergeCell ref="A55:E55"/>
    <mergeCell ref="A56:E56"/>
    <mergeCell ref="A57:E57"/>
    <mergeCell ref="A82:E82"/>
    <mergeCell ref="A83:E83"/>
  </mergeCells>
  <printOptions horizontalCentered="1"/>
  <pageMargins left="1.05" right="0.84" top="0.86614173228346458" bottom="0.55118110236220474" header="0.85" footer="0.55118110236220474"/>
  <pageSetup orientation="landscape" horizontalDpi="300" verticalDpi="300" r:id="rId1"/>
  <headerFooter alignWithMargins="0"/>
  <rowBreaks count="6" manualBreakCount="6">
    <brk id="27" max="16383" man="1"/>
    <brk id="54" max="16383" man="1"/>
    <brk id="81" max="4" man="1"/>
    <brk id="109" max="16383" man="1"/>
    <brk id="137" max="4" man="1"/>
    <brk id="165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8"/>
  <sheetViews>
    <sheetView tabSelected="1" topLeftCell="A124" zoomScaleNormal="90" zoomScaleSheetLayoutView="100" workbookViewId="0">
      <selection activeCell="F8" sqref="F8"/>
    </sheetView>
  </sheetViews>
  <sheetFormatPr defaultColWidth="10.28515625" defaultRowHeight="12.75"/>
  <cols>
    <col min="1" max="1" width="32.85546875" style="1" customWidth="1"/>
    <col min="2" max="2" width="22.85546875" style="1" customWidth="1"/>
    <col min="3" max="3" width="25.42578125" style="1" customWidth="1"/>
    <col min="4" max="4" width="18.28515625" style="1" hidden="1" customWidth="1"/>
    <col min="5" max="5" width="15.5703125" style="1" customWidth="1"/>
    <col min="6" max="6" width="13.140625" style="1" customWidth="1"/>
    <col min="7" max="7" width="10.28515625" style="1"/>
    <col min="8" max="8" width="11.5703125" style="62" bestFit="1" customWidth="1"/>
    <col min="9" max="9" width="13.42578125" style="1" bestFit="1" customWidth="1"/>
    <col min="10" max="16384" width="10.28515625" style="1"/>
  </cols>
  <sheetData>
    <row r="1" spans="1:8" ht="15.75" customHeight="1">
      <c r="A1" s="109"/>
      <c r="B1" s="109"/>
      <c r="C1" s="109"/>
      <c r="D1" s="109"/>
      <c r="E1" s="109"/>
      <c r="F1" s="109"/>
    </row>
    <row r="2" spans="1:8">
      <c r="A2" s="109"/>
      <c r="B2" s="109"/>
      <c r="C2" s="109"/>
      <c r="D2" s="109"/>
      <c r="E2" s="109"/>
      <c r="F2" s="109"/>
    </row>
    <row r="3" spans="1:8">
      <c r="A3" s="108"/>
      <c r="B3" s="108"/>
      <c r="C3" s="108"/>
      <c r="D3" s="108"/>
      <c r="E3" s="108"/>
      <c r="F3" s="108"/>
    </row>
    <row r="4" spans="1:8" ht="9.75" customHeight="1">
      <c r="A4" s="2"/>
      <c r="B4" s="2"/>
      <c r="C4" s="2"/>
      <c r="D4" s="2"/>
      <c r="E4" s="2"/>
    </row>
    <row r="5" spans="1:8" ht="39" customHeight="1">
      <c r="A5" s="90" t="s">
        <v>3</v>
      </c>
      <c r="B5" s="90" t="s">
        <v>67</v>
      </c>
      <c r="C5" s="90" t="s">
        <v>68</v>
      </c>
      <c r="D5" s="90" t="s">
        <v>69</v>
      </c>
      <c r="E5" s="90" t="s">
        <v>70</v>
      </c>
      <c r="F5" s="90" t="s">
        <v>71</v>
      </c>
    </row>
    <row r="6" spans="1:8">
      <c r="A6" s="64"/>
      <c r="B6" s="65"/>
      <c r="C6" s="66"/>
      <c r="D6" s="66"/>
      <c r="E6" s="67"/>
      <c r="F6" s="67"/>
    </row>
    <row r="7" spans="1:8">
      <c r="A7" s="91" t="s">
        <v>8</v>
      </c>
      <c r="B7" s="92">
        <f>SUM(B8:B24)</f>
        <v>48052</v>
      </c>
      <c r="C7" s="92">
        <f>SUM(C8:C24)</f>
        <v>46893</v>
      </c>
      <c r="D7" s="92">
        <f>B7-C7</f>
        <v>1159</v>
      </c>
      <c r="E7" s="93">
        <f t="shared" ref="E7:E24" si="0">(C7/B7)*100</f>
        <v>97.58802963456256</v>
      </c>
      <c r="F7" s="92"/>
      <c r="H7" s="62" t="s">
        <v>72</v>
      </c>
    </row>
    <row r="8" spans="1:8" ht="23.1" customHeight="1">
      <c r="A8" s="71" t="s">
        <v>9</v>
      </c>
      <c r="B8" s="72">
        <v>1212</v>
      </c>
      <c r="C8" s="73">
        <v>1147</v>
      </c>
      <c r="D8" s="73">
        <f>B8-C8</f>
        <v>65</v>
      </c>
      <c r="E8" s="74">
        <f t="shared" si="0"/>
        <v>94.636963696369634</v>
      </c>
      <c r="F8" s="73">
        <v>13</v>
      </c>
      <c r="G8" s="1">
        <v>1</v>
      </c>
      <c r="H8" s="62">
        <v>103.33863275039745</v>
      </c>
    </row>
    <row r="9" spans="1:8" ht="15.75" customHeight="1">
      <c r="A9" s="94" t="s">
        <v>10</v>
      </c>
      <c r="B9" s="95">
        <v>5574</v>
      </c>
      <c r="C9" s="95">
        <v>5522</v>
      </c>
      <c r="D9" s="95">
        <f t="shared" ref="D9:D24" si="1">B9-C9</f>
        <v>52</v>
      </c>
      <c r="E9" s="96">
        <f t="shared" si="0"/>
        <v>99.06709723717259</v>
      </c>
      <c r="F9" s="95">
        <v>7</v>
      </c>
      <c r="G9" s="1">
        <v>2</v>
      </c>
      <c r="H9" s="62">
        <v>103.02144249512671</v>
      </c>
    </row>
    <row r="10" spans="1:8" ht="23.1" customHeight="1">
      <c r="A10" s="71" t="s">
        <v>11</v>
      </c>
      <c r="B10" s="72">
        <v>2503</v>
      </c>
      <c r="C10" s="73">
        <v>2448</v>
      </c>
      <c r="D10" s="73">
        <f t="shared" si="1"/>
        <v>55</v>
      </c>
      <c r="E10" s="74">
        <f t="shared" si="0"/>
        <v>97.802636835797045</v>
      </c>
      <c r="F10" s="73">
        <v>11</v>
      </c>
      <c r="G10" s="1">
        <v>3</v>
      </c>
      <c r="H10" s="62">
        <v>100.69716775599129</v>
      </c>
    </row>
    <row r="11" spans="1:8">
      <c r="A11" s="94" t="s">
        <v>12</v>
      </c>
      <c r="B11" s="95">
        <v>12489</v>
      </c>
      <c r="C11" s="95">
        <v>12238</v>
      </c>
      <c r="D11" s="95">
        <f t="shared" si="1"/>
        <v>251</v>
      </c>
      <c r="E11" s="96">
        <f t="shared" si="0"/>
        <v>97.990231403635192</v>
      </c>
      <c r="F11" s="95">
        <v>10</v>
      </c>
      <c r="G11" s="1">
        <v>4</v>
      </c>
      <c r="H11" s="62">
        <v>100.17605633802818</v>
      </c>
    </row>
    <row r="12" spans="1:8" ht="23.1" customHeight="1">
      <c r="A12" s="71" t="s">
        <v>13</v>
      </c>
      <c r="B12" s="72">
        <v>4396</v>
      </c>
      <c r="C12" s="73">
        <v>4378</v>
      </c>
      <c r="D12" s="73">
        <f t="shared" si="1"/>
        <v>18</v>
      </c>
      <c r="E12" s="74">
        <f t="shared" si="0"/>
        <v>99.590536851683353</v>
      </c>
      <c r="F12" s="73">
        <v>5</v>
      </c>
      <c r="G12" s="1">
        <v>5</v>
      </c>
      <c r="H12" s="62">
        <v>99.590536851683353</v>
      </c>
    </row>
    <row r="13" spans="1:8">
      <c r="A13" s="94" t="s">
        <v>14</v>
      </c>
      <c r="B13" s="95">
        <v>2851</v>
      </c>
      <c r="C13" s="95">
        <v>2566</v>
      </c>
      <c r="D13" s="95">
        <f t="shared" si="1"/>
        <v>285</v>
      </c>
      <c r="E13" s="96">
        <f t="shared" si="0"/>
        <v>90.003507541213608</v>
      </c>
      <c r="F13" s="95">
        <v>17</v>
      </c>
      <c r="G13" s="1">
        <v>6</v>
      </c>
      <c r="H13" s="62">
        <v>99.17920656634746</v>
      </c>
    </row>
    <row r="14" spans="1:8" ht="23.1" customHeight="1">
      <c r="A14" s="71" t="s">
        <v>15</v>
      </c>
      <c r="B14" s="72">
        <v>651</v>
      </c>
      <c r="C14" s="73">
        <v>607</v>
      </c>
      <c r="D14" s="73">
        <f t="shared" si="1"/>
        <v>44</v>
      </c>
      <c r="E14" s="74">
        <f t="shared" si="0"/>
        <v>93.24116743471582</v>
      </c>
      <c r="F14" s="73">
        <v>15</v>
      </c>
      <c r="G14" s="1">
        <v>7</v>
      </c>
      <c r="H14" s="62">
        <v>99.06709723717259</v>
      </c>
    </row>
    <row r="15" spans="1:8">
      <c r="A15" s="94" t="s">
        <v>16</v>
      </c>
      <c r="B15" s="95">
        <v>4172</v>
      </c>
      <c r="C15" s="95">
        <v>3936</v>
      </c>
      <c r="D15" s="95">
        <f t="shared" si="1"/>
        <v>236</v>
      </c>
      <c r="E15" s="96">
        <f t="shared" si="0"/>
        <v>94.343240651965488</v>
      </c>
      <c r="F15" s="95">
        <v>14</v>
      </c>
      <c r="G15" s="1">
        <v>8</v>
      </c>
      <c r="H15" s="62">
        <v>98.715596330275233</v>
      </c>
    </row>
    <row r="16" spans="1:8" ht="23.1" customHeight="1">
      <c r="A16" s="71" t="s">
        <v>17</v>
      </c>
      <c r="B16" s="72">
        <v>731</v>
      </c>
      <c r="C16" s="73">
        <v>725</v>
      </c>
      <c r="D16" s="73">
        <f t="shared" si="1"/>
        <v>6</v>
      </c>
      <c r="E16" s="74">
        <f t="shared" si="0"/>
        <v>99.17920656634746</v>
      </c>
      <c r="F16" s="73">
        <v>6</v>
      </c>
      <c r="G16" s="1">
        <v>9</v>
      </c>
      <c r="H16" s="62">
        <v>98.51403412217941</v>
      </c>
    </row>
    <row r="17" spans="1:8">
      <c r="A17" s="94" t="s">
        <v>18</v>
      </c>
      <c r="B17" s="95">
        <v>1817</v>
      </c>
      <c r="C17" s="95">
        <v>1790</v>
      </c>
      <c r="D17" s="95">
        <f t="shared" si="1"/>
        <v>27</v>
      </c>
      <c r="E17" s="96">
        <f t="shared" si="0"/>
        <v>98.51403412217941</v>
      </c>
      <c r="F17" s="95">
        <v>9</v>
      </c>
      <c r="G17" s="1">
        <v>10</v>
      </c>
      <c r="H17" s="62">
        <v>97.990231403635192</v>
      </c>
    </row>
    <row r="18" spans="1:8" ht="23.1" customHeight="1">
      <c r="A18" s="71" t="s">
        <v>19</v>
      </c>
      <c r="B18" s="72">
        <v>629</v>
      </c>
      <c r="C18" s="73">
        <v>650</v>
      </c>
      <c r="D18" s="73">
        <f t="shared" si="1"/>
        <v>-21</v>
      </c>
      <c r="E18" s="74">
        <f t="shared" si="0"/>
        <v>103.33863275039745</v>
      </c>
      <c r="F18" s="73">
        <v>1</v>
      </c>
      <c r="G18" s="1">
        <v>11</v>
      </c>
      <c r="H18" s="62">
        <v>97.802636835797045</v>
      </c>
    </row>
    <row r="19" spans="1:8">
      <c r="A19" s="94" t="s">
        <v>20</v>
      </c>
      <c r="B19" s="95">
        <v>3408</v>
      </c>
      <c r="C19" s="95">
        <v>3414</v>
      </c>
      <c r="D19" s="95">
        <f t="shared" si="1"/>
        <v>-6</v>
      </c>
      <c r="E19" s="96">
        <f t="shared" si="0"/>
        <v>100.17605633802818</v>
      </c>
      <c r="F19" s="95">
        <v>4</v>
      </c>
      <c r="G19" s="1">
        <v>12</v>
      </c>
      <c r="H19" s="62">
        <v>97.186495176848879</v>
      </c>
    </row>
    <row r="20" spans="1:8" ht="23.1" customHeight="1">
      <c r="A20" s="71" t="s">
        <v>21</v>
      </c>
      <c r="B20" s="72">
        <v>2295</v>
      </c>
      <c r="C20" s="73">
        <v>2311</v>
      </c>
      <c r="D20" s="73">
        <f t="shared" si="1"/>
        <v>-16</v>
      </c>
      <c r="E20" s="74">
        <f t="shared" si="0"/>
        <v>100.69716775599129</v>
      </c>
      <c r="F20" s="73">
        <v>3</v>
      </c>
      <c r="G20" s="1">
        <v>13</v>
      </c>
      <c r="H20" s="62">
        <v>94.636963696369634</v>
      </c>
    </row>
    <row r="21" spans="1:8">
      <c r="A21" s="94" t="s">
        <v>22</v>
      </c>
      <c r="B21" s="95">
        <v>1964</v>
      </c>
      <c r="C21" s="95">
        <v>1819</v>
      </c>
      <c r="D21" s="95">
        <f t="shared" si="1"/>
        <v>145</v>
      </c>
      <c r="E21" s="96">
        <f t="shared" si="0"/>
        <v>92.617107942973519</v>
      </c>
      <c r="F21" s="95">
        <v>16</v>
      </c>
      <c r="G21" s="1">
        <v>14</v>
      </c>
      <c r="H21" s="62">
        <v>94.343240651965488</v>
      </c>
    </row>
    <row r="22" spans="1:8" ht="23.1" customHeight="1">
      <c r="A22" s="71" t="s">
        <v>23</v>
      </c>
      <c r="B22" s="72">
        <v>1026</v>
      </c>
      <c r="C22" s="73">
        <v>1057</v>
      </c>
      <c r="D22" s="73">
        <f t="shared" si="1"/>
        <v>-31</v>
      </c>
      <c r="E22" s="74">
        <f t="shared" si="0"/>
        <v>103.02144249512671</v>
      </c>
      <c r="F22" s="73">
        <v>2</v>
      </c>
      <c r="G22" s="1">
        <v>15</v>
      </c>
      <c r="H22" s="62">
        <v>93.24116743471582</v>
      </c>
    </row>
    <row r="23" spans="1:8">
      <c r="A23" s="94" t="s">
        <v>24</v>
      </c>
      <c r="B23" s="95">
        <v>1090</v>
      </c>
      <c r="C23" s="95">
        <v>1076</v>
      </c>
      <c r="D23" s="95">
        <f t="shared" si="1"/>
        <v>14</v>
      </c>
      <c r="E23" s="96">
        <f t="shared" si="0"/>
        <v>98.715596330275233</v>
      </c>
      <c r="F23" s="95">
        <v>8</v>
      </c>
      <c r="G23" s="1">
        <v>16</v>
      </c>
      <c r="H23" s="62">
        <v>92.617107942973519</v>
      </c>
    </row>
    <row r="24" spans="1:8" ht="23.1" customHeight="1">
      <c r="A24" s="78" t="s">
        <v>25</v>
      </c>
      <c r="B24" s="79">
        <v>1244</v>
      </c>
      <c r="C24" s="80">
        <v>1209</v>
      </c>
      <c r="D24" s="80">
        <f t="shared" si="1"/>
        <v>35</v>
      </c>
      <c r="E24" s="81">
        <f t="shared" si="0"/>
        <v>97.186495176848879</v>
      </c>
      <c r="F24" s="80">
        <v>12</v>
      </c>
      <c r="G24" s="1">
        <v>17</v>
      </c>
      <c r="H24" s="62">
        <v>90.003507541213608</v>
      </c>
    </row>
    <row r="25" spans="1:8" ht="18.75" customHeight="1">
      <c r="A25" s="17" t="s">
        <v>73</v>
      </c>
    </row>
    <row r="26" spans="1:8">
      <c r="A26" s="82" t="s">
        <v>74</v>
      </c>
    </row>
    <row r="27" spans="1:8">
      <c r="A27" s="83" t="s">
        <v>75</v>
      </c>
    </row>
    <row r="28" spans="1:8" ht="16.5" customHeight="1">
      <c r="A28" s="109"/>
      <c r="B28" s="109"/>
      <c r="C28" s="109"/>
      <c r="D28" s="109"/>
      <c r="E28" s="109"/>
      <c r="F28" s="109"/>
    </row>
    <row r="29" spans="1:8">
      <c r="A29" s="109"/>
      <c r="B29" s="109"/>
      <c r="C29" s="109"/>
      <c r="D29" s="109"/>
      <c r="E29" s="109"/>
      <c r="F29" s="109"/>
    </row>
    <row r="30" spans="1:8">
      <c r="A30" s="108"/>
      <c r="B30" s="108"/>
      <c r="C30" s="108"/>
      <c r="D30" s="108"/>
      <c r="E30" s="108"/>
      <c r="F30" s="108"/>
    </row>
    <row r="31" spans="1:8">
      <c r="A31" s="2"/>
      <c r="B31" s="2"/>
      <c r="C31" s="2"/>
      <c r="D31" s="2"/>
      <c r="E31" s="2"/>
    </row>
    <row r="32" spans="1:8" ht="34.15" customHeight="1">
      <c r="A32" s="90" t="s">
        <v>3</v>
      </c>
      <c r="B32" s="90" t="s">
        <v>76</v>
      </c>
      <c r="C32" s="90" t="s">
        <v>77</v>
      </c>
      <c r="D32" s="90" t="s">
        <v>78</v>
      </c>
      <c r="E32" s="90" t="s">
        <v>70</v>
      </c>
      <c r="F32" s="90" t="s">
        <v>71</v>
      </c>
    </row>
    <row r="33" spans="1:9">
      <c r="A33" s="64"/>
      <c r="B33" s="65"/>
      <c r="C33" s="97"/>
      <c r="D33" s="97"/>
      <c r="E33" s="67"/>
      <c r="F33" s="67"/>
    </row>
    <row r="34" spans="1:9">
      <c r="A34" s="91" t="s">
        <v>8</v>
      </c>
      <c r="B34" s="92">
        <f>SUM(B35:B51)</f>
        <v>41273</v>
      </c>
      <c r="C34" s="92">
        <f>SUM(C35:C51)</f>
        <v>42666</v>
      </c>
      <c r="D34" s="92">
        <f>B34-C34</f>
        <v>-1393</v>
      </c>
      <c r="E34" s="93">
        <f>(C34/B34)*100</f>
        <v>103.37508782981611</v>
      </c>
      <c r="F34" s="92"/>
      <c r="I34" s="1" t="s">
        <v>72</v>
      </c>
    </row>
    <row r="35" spans="1:9" ht="23.1" customHeight="1">
      <c r="A35" s="71" t="s">
        <v>9</v>
      </c>
      <c r="B35" s="72">
        <v>1063</v>
      </c>
      <c r="C35" s="73">
        <v>1068</v>
      </c>
      <c r="D35" s="73">
        <f t="shared" ref="D35:D51" si="2">B35-C35</f>
        <v>-5</v>
      </c>
      <c r="E35" s="74">
        <f t="shared" ref="E35:E51" si="3">(C35/B35)*100</f>
        <v>100.47036688617122</v>
      </c>
      <c r="F35" s="73">
        <v>12</v>
      </c>
      <c r="G35" s="1">
        <v>1</v>
      </c>
      <c r="I35" s="62">
        <v>126.03550295857988</v>
      </c>
    </row>
    <row r="36" spans="1:9">
      <c r="A36" s="94" t="s">
        <v>10</v>
      </c>
      <c r="B36" s="95">
        <v>4541</v>
      </c>
      <c r="C36" s="95">
        <v>4668</v>
      </c>
      <c r="D36" s="95">
        <f t="shared" si="2"/>
        <v>-127</v>
      </c>
      <c r="E36" s="96">
        <f t="shared" si="3"/>
        <v>102.79674080598986</v>
      </c>
      <c r="F36" s="95">
        <v>9</v>
      </c>
      <c r="G36" s="1">
        <v>2</v>
      </c>
      <c r="I36" s="62">
        <v>124.0073026015518</v>
      </c>
    </row>
    <row r="37" spans="1:9" ht="23.1" customHeight="1">
      <c r="A37" s="71" t="s">
        <v>11</v>
      </c>
      <c r="B37" s="72">
        <v>2191</v>
      </c>
      <c r="C37" s="73">
        <v>2717</v>
      </c>
      <c r="D37" s="73">
        <f t="shared" si="2"/>
        <v>-526</v>
      </c>
      <c r="E37" s="74">
        <f t="shared" si="3"/>
        <v>124.0073026015518</v>
      </c>
      <c r="F37" s="73">
        <v>2</v>
      </c>
      <c r="G37" s="1">
        <v>3</v>
      </c>
      <c r="I37" s="62">
        <v>111.25599927555918</v>
      </c>
    </row>
    <row r="38" spans="1:9">
      <c r="A38" s="94" t="s">
        <v>12</v>
      </c>
      <c r="B38" s="95">
        <v>11043</v>
      </c>
      <c r="C38" s="95">
        <v>12286</v>
      </c>
      <c r="D38" s="95">
        <f t="shared" si="2"/>
        <v>-1243</v>
      </c>
      <c r="E38" s="96">
        <f t="shared" si="3"/>
        <v>111.25599927555918</v>
      </c>
      <c r="F38" s="95">
        <v>3</v>
      </c>
      <c r="G38" s="1">
        <v>4</v>
      </c>
      <c r="I38" s="62">
        <v>107.78816199376946</v>
      </c>
    </row>
    <row r="39" spans="1:9" ht="23.1" customHeight="1">
      <c r="A39" s="71" t="s">
        <v>13</v>
      </c>
      <c r="B39" s="72">
        <v>3692</v>
      </c>
      <c r="C39" s="73">
        <v>3675</v>
      </c>
      <c r="D39" s="73">
        <f t="shared" si="2"/>
        <v>17</v>
      </c>
      <c r="E39" s="74">
        <f t="shared" si="3"/>
        <v>99.539544962080171</v>
      </c>
      <c r="F39" s="73">
        <v>13</v>
      </c>
      <c r="G39" s="1">
        <v>5</v>
      </c>
      <c r="I39" s="62">
        <v>105.80985915492957</v>
      </c>
    </row>
    <row r="40" spans="1:9">
      <c r="A40" s="94" t="s">
        <v>14</v>
      </c>
      <c r="B40" s="95">
        <v>2156</v>
      </c>
      <c r="C40" s="95">
        <v>2231</v>
      </c>
      <c r="D40" s="95">
        <f t="shared" si="2"/>
        <v>-75</v>
      </c>
      <c r="E40" s="96">
        <f t="shared" si="3"/>
        <v>103.47866419294991</v>
      </c>
      <c r="F40" s="95">
        <v>7</v>
      </c>
      <c r="G40" s="1">
        <v>6</v>
      </c>
      <c r="I40" s="62">
        <v>104.42386831275721</v>
      </c>
    </row>
    <row r="41" spans="1:9" ht="23.1" customHeight="1">
      <c r="A41" s="71" t="s">
        <v>15</v>
      </c>
      <c r="B41" s="72">
        <v>507</v>
      </c>
      <c r="C41" s="73">
        <v>639</v>
      </c>
      <c r="D41" s="73">
        <f t="shared" si="2"/>
        <v>-132</v>
      </c>
      <c r="E41" s="74">
        <f t="shared" si="3"/>
        <v>126.03550295857988</v>
      </c>
      <c r="F41" s="73">
        <v>1</v>
      </c>
      <c r="G41" s="1">
        <v>7</v>
      </c>
      <c r="I41" s="62">
        <v>103.47866419294991</v>
      </c>
    </row>
    <row r="42" spans="1:9">
      <c r="A42" s="94" t="s">
        <v>16</v>
      </c>
      <c r="B42" s="95">
        <v>3705</v>
      </c>
      <c r="C42" s="95">
        <v>3250</v>
      </c>
      <c r="D42" s="95">
        <f t="shared" si="2"/>
        <v>455</v>
      </c>
      <c r="E42" s="96">
        <f t="shared" si="3"/>
        <v>87.719298245614027</v>
      </c>
      <c r="F42" s="95">
        <v>16</v>
      </c>
      <c r="G42" s="1">
        <v>8</v>
      </c>
      <c r="I42" s="62">
        <v>103.3099297893681</v>
      </c>
    </row>
    <row r="43" spans="1:9" ht="23.1" customHeight="1">
      <c r="A43" s="71" t="s">
        <v>17</v>
      </c>
      <c r="B43" s="72">
        <v>642</v>
      </c>
      <c r="C43" s="73">
        <v>692</v>
      </c>
      <c r="D43" s="73">
        <f t="shared" si="2"/>
        <v>-50</v>
      </c>
      <c r="E43" s="74">
        <f t="shared" si="3"/>
        <v>107.78816199376946</v>
      </c>
      <c r="F43" s="73">
        <v>4</v>
      </c>
      <c r="G43" s="1">
        <v>9</v>
      </c>
      <c r="I43" s="62">
        <v>102.79674080598986</v>
      </c>
    </row>
    <row r="44" spans="1:9">
      <c r="A44" s="94" t="s">
        <v>18</v>
      </c>
      <c r="B44" s="95">
        <v>1675</v>
      </c>
      <c r="C44" s="95">
        <v>1697</v>
      </c>
      <c r="D44" s="95">
        <f t="shared" si="2"/>
        <v>-22</v>
      </c>
      <c r="E44" s="96">
        <f t="shared" si="3"/>
        <v>101.3134328358209</v>
      </c>
      <c r="F44" s="95">
        <v>11</v>
      </c>
      <c r="G44" s="1">
        <v>10</v>
      </c>
      <c r="I44" s="62">
        <v>101.59438775510203</v>
      </c>
    </row>
    <row r="45" spans="1:9" ht="23.1" customHeight="1">
      <c r="A45" s="71" t="s">
        <v>19</v>
      </c>
      <c r="B45" s="72">
        <v>568</v>
      </c>
      <c r="C45" s="73">
        <v>601</v>
      </c>
      <c r="D45" s="73">
        <f t="shared" si="2"/>
        <v>-33</v>
      </c>
      <c r="E45" s="74">
        <f t="shared" si="3"/>
        <v>105.80985915492957</v>
      </c>
      <c r="F45" s="73">
        <v>5</v>
      </c>
      <c r="G45" s="1">
        <v>11</v>
      </c>
      <c r="I45" s="62">
        <v>101.3134328358209</v>
      </c>
    </row>
    <row r="46" spans="1:9">
      <c r="A46" s="94" t="s">
        <v>20</v>
      </c>
      <c r="B46" s="95">
        <v>2991</v>
      </c>
      <c r="C46" s="95">
        <v>3090</v>
      </c>
      <c r="D46" s="95">
        <f t="shared" si="2"/>
        <v>-99</v>
      </c>
      <c r="E46" s="96">
        <f t="shared" si="3"/>
        <v>103.3099297893681</v>
      </c>
      <c r="F46" s="95">
        <v>8</v>
      </c>
      <c r="G46" s="1">
        <v>12</v>
      </c>
      <c r="I46" s="62">
        <v>100.47036688617122</v>
      </c>
    </row>
    <row r="47" spans="1:9" ht="23.1" customHeight="1">
      <c r="A47" s="71" t="s">
        <v>21</v>
      </c>
      <c r="B47" s="72">
        <v>1927</v>
      </c>
      <c r="C47" s="73">
        <v>1558</v>
      </c>
      <c r="D47" s="73">
        <f t="shared" si="2"/>
        <v>369</v>
      </c>
      <c r="E47" s="74">
        <f t="shared" si="3"/>
        <v>80.851063829787222</v>
      </c>
      <c r="F47" s="73">
        <v>17</v>
      </c>
      <c r="G47" s="1">
        <v>13</v>
      </c>
      <c r="I47" s="62">
        <v>99.539544962080171</v>
      </c>
    </row>
    <row r="48" spans="1:9">
      <c r="A48" s="94" t="s">
        <v>22</v>
      </c>
      <c r="B48" s="95">
        <v>1568</v>
      </c>
      <c r="C48" s="95">
        <v>1593</v>
      </c>
      <c r="D48" s="95">
        <f t="shared" si="2"/>
        <v>-25</v>
      </c>
      <c r="E48" s="96">
        <f t="shared" si="3"/>
        <v>101.59438775510203</v>
      </c>
      <c r="F48" s="95">
        <v>10</v>
      </c>
      <c r="G48" s="1">
        <v>14</v>
      </c>
      <c r="I48" s="62">
        <v>95.291479820627799</v>
      </c>
    </row>
    <row r="49" spans="1:9" ht="23.1" customHeight="1">
      <c r="A49" s="71" t="s">
        <v>23</v>
      </c>
      <c r="B49" s="72">
        <v>972</v>
      </c>
      <c r="C49" s="73">
        <v>1015</v>
      </c>
      <c r="D49" s="73">
        <f t="shared" si="2"/>
        <v>-43</v>
      </c>
      <c r="E49" s="74">
        <f t="shared" si="3"/>
        <v>104.42386831275721</v>
      </c>
      <c r="F49" s="73">
        <v>6</v>
      </c>
      <c r="G49" s="1">
        <v>15</v>
      </c>
      <c r="I49" s="62">
        <v>90.877192982456151</v>
      </c>
    </row>
    <row r="50" spans="1:9">
      <c r="A50" s="94" t="s">
        <v>24</v>
      </c>
      <c r="B50" s="95">
        <v>892</v>
      </c>
      <c r="C50" s="95">
        <v>850</v>
      </c>
      <c r="D50" s="95">
        <f t="shared" si="2"/>
        <v>42</v>
      </c>
      <c r="E50" s="96">
        <f t="shared" si="3"/>
        <v>95.291479820627799</v>
      </c>
      <c r="F50" s="95">
        <v>14</v>
      </c>
      <c r="G50" s="1">
        <v>16</v>
      </c>
      <c r="I50" s="62">
        <v>87.719298245614027</v>
      </c>
    </row>
    <row r="51" spans="1:9" ht="23.1" customHeight="1">
      <c r="A51" s="78" t="s">
        <v>25</v>
      </c>
      <c r="B51" s="79">
        <v>1140</v>
      </c>
      <c r="C51" s="80">
        <v>1036</v>
      </c>
      <c r="D51" s="80">
        <f t="shared" si="2"/>
        <v>104</v>
      </c>
      <c r="E51" s="81">
        <f t="shared" si="3"/>
        <v>90.877192982456151</v>
      </c>
      <c r="F51" s="80">
        <v>15</v>
      </c>
      <c r="G51" s="1">
        <v>17</v>
      </c>
      <c r="I51" s="62">
        <v>80.851063829787222</v>
      </c>
    </row>
    <row r="52" spans="1:9" ht="18.75" customHeight="1">
      <c r="A52" s="17" t="s">
        <v>79</v>
      </c>
    </row>
    <row r="53" spans="1:9">
      <c r="A53" s="82" t="s">
        <v>80</v>
      </c>
    </row>
    <row r="54" spans="1:9">
      <c r="A54" s="83" t="s">
        <v>75</v>
      </c>
    </row>
    <row r="56" spans="1:9" ht="15" customHeight="1">
      <c r="A56" s="109"/>
      <c r="B56" s="109"/>
      <c r="C56" s="109"/>
      <c r="D56" s="109"/>
      <c r="E56" s="109"/>
      <c r="F56" s="109"/>
    </row>
    <row r="57" spans="1:9">
      <c r="A57" s="109"/>
      <c r="B57" s="109"/>
      <c r="C57" s="109"/>
      <c r="D57" s="109"/>
      <c r="E57" s="109"/>
      <c r="F57" s="109"/>
    </row>
    <row r="58" spans="1:9">
      <c r="A58" s="108"/>
      <c r="B58" s="108"/>
      <c r="C58" s="108"/>
      <c r="D58" s="108"/>
      <c r="E58" s="108"/>
      <c r="F58" s="108"/>
    </row>
    <row r="59" spans="1:9">
      <c r="A59" s="2"/>
      <c r="B59" s="2"/>
      <c r="C59" s="2"/>
      <c r="D59" s="2"/>
      <c r="E59" s="2"/>
    </row>
    <row r="60" spans="1:9" ht="41.45" customHeight="1">
      <c r="A60" s="90" t="s">
        <v>3</v>
      </c>
      <c r="B60" s="90" t="s">
        <v>81</v>
      </c>
      <c r="C60" s="90" t="s">
        <v>82</v>
      </c>
      <c r="D60" s="90"/>
      <c r="E60" s="90" t="s">
        <v>70</v>
      </c>
      <c r="F60" s="90" t="s">
        <v>71</v>
      </c>
    </row>
    <row r="61" spans="1:9">
      <c r="A61" s="64"/>
      <c r="B61" s="65"/>
      <c r="C61" s="66"/>
      <c r="D61" s="66"/>
      <c r="E61" s="67"/>
      <c r="F61" s="67"/>
    </row>
    <row r="62" spans="1:9">
      <c r="A62" s="91" t="s">
        <v>8</v>
      </c>
      <c r="B62" s="92">
        <f>SUM(B63:B79)</f>
        <v>28093</v>
      </c>
      <c r="C62" s="92">
        <f>SUM(C63:C79)</f>
        <v>263</v>
      </c>
      <c r="D62" s="92"/>
      <c r="E62" s="93">
        <f>(C62/B62)*100</f>
        <v>0.936176271669099</v>
      </c>
      <c r="F62" s="92"/>
    </row>
    <row r="63" spans="1:9" ht="23.1" customHeight="1">
      <c r="A63" s="71" t="s">
        <v>9</v>
      </c>
      <c r="B63" s="72">
        <v>685</v>
      </c>
      <c r="C63" s="73">
        <v>38</v>
      </c>
      <c r="D63" s="73"/>
      <c r="E63" s="74">
        <f>(C63/B63)*100</f>
        <v>5.5474452554744529</v>
      </c>
      <c r="F63" s="73">
        <v>1</v>
      </c>
    </row>
    <row r="64" spans="1:9">
      <c r="A64" s="94" t="s">
        <v>10</v>
      </c>
      <c r="B64" s="95">
        <v>3063</v>
      </c>
      <c r="C64" s="98"/>
      <c r="D64" s="98"/>
      <c r="E64" s="96">
        <v>0</v>
      </c>
      <c r="F64" s="95"/>
    </row>
    <row r="65" spans="1:6" ht="23.1" customHeight="1">
      <c r="A65" s="71" t="s">
        <v>11</v>
      </c>
      <c r="B65" s="72">
        <v>1570</v>
      </c>
      <c r="C65" s="85"/>
      <c r="D65" s="85"/>
      <c r="E65" s="74">
        <v>0</v>
      </c>
      <c r="F65" s="73"/>
    </row>
    <row r="66" spans="1:6">
      <c r="A66" s="94" t="s">
        <v>12</v>
      </c>
      <c r="B66" s="95">
        <v>8113</v>
      </c>
      <c r="C66" s="95">
        <v>218</v>
      </c>
      <c r="D66" s="95"/>
      <c r="E66" s="96">
        <f>(C66/B66)*100</f>
        <v>2.6870454825588563</v>
      </c>
      <c r="F66" s="95">
        <v>2</v>
      </c>
    </row>
    <row r="67" spans="1:6" ht="23.1" customHeight="1">
      <c r="A67" s="71" t="s">
        <v>13</v>
      </c>
      <c r="B67" s="72">
        <v>2484</v>
      </c>
      <c r="C67" s="85"/>
      <c r="D67" s="85"/>
      <c r="E67" s="74">
        <v>0</v>
      </c>
      <c r="F67" s="73"/>
    </row>
    <row r="68" spans="1:6">
      <c r="A68" s="94" t="s">
        <v>14</v>
      </c>
      <c r="B68" s="95">
        <v>1506</v>
      </c>
      <c r="C68" s="98"/>
      <c r="D68" s="98"/>
      <c r="E68" s="96">
        <v>0</v>
      </c>
      <c r="F68" s="95"/>
    </row>
    <row r="69" spans="1:6" ht="23.1" customHeight="1">
      <c r="A69" s="71" t="s">
        <v>15</v>
      </c>
      <c r="B69" s="72">
        <v>506</v>
      </c>
      <c r="C69" s="85"/>
      <c r="D69" s="85"/>
      <c r="E69" s="74">
        <f>(C69/B69)*100</f>
        <v>0</v>
      </c>
      <c r="F69" s="73"/>
    </row>
    <row r="70" spans="1:6">
      <c r="A70" s="94" t="s">
        <v>16</v>
      </c>
      <c r="B70" s="95">
        <v>2064</v>
      </c>
      <c r="C70" s="95">
        <v>7</v>
      </c>
      <c r="D70" s="95"/>
      <c r="E70" s="96">
        <f>(C70/B70)*100</f>
        <v>0.33914728682170542</v>
      </c>
      <c r="F70" s="95">
        <v>3</v>
      </c>
    </row>
    <row r="71" spans="1:6" ht="23.1" customHeight="1">
      <c r="A71" s="71" t="s">
        <v>17</v>
      </c>
      <c r="B71" s="72">
        <v>579</v>
      </c>
      <c r="C71" s="85"/>
      <c r="D71" s="85"/>
      <c r="E71" s="74">
        <v>0</v>
      </c>
      <c r="F71" s="73"/>
    </row>
    <row r="72" spans="1:6">
      <c r="A72" s="94" t="s">
        <v>18</v>
      </c>
      <c r="B72" s="95">
        <v>1010</v>
      </c>
      <c r="C72" s="98"/>
      <c r="D72" s="98"/>
      <c r="E72" s="96">
        <v>0</v>
      </c>
      <c r="F72" s="95"/>
    </row>
    <row r="73" spans="1:6" ht="23.1" customHeight="1">
      <c r="A73" s="71" t="s">
        <v>19</v>
      </c>
      <c r="B73" s="72">
        <v>503</v>
      </c>
      <c r="C73" s="85"/>
      <c r="D73" s="85"/>
      <c r="E73" s="74">
        <v>0</v>
      </c>
      <c r="F73" s="73"/>
    </row>
    <row r="74" spans="1:6">
      <c r="A74" s="94" t="s">
        <v>20</v>
      </c>
      <c r="B74" s="95">
        <v>1946</v>
      </c>
      <c r="C74" s="98"/>
      <c r="D74" s="98"/>
      <c r="E74" s="96">
        <v>0</v>
      </c>
      <c r="F74" s="95"/>
    </row>
    <row r="75" spans="1:6" ht="23.1" customHeight="1">
      <c r="A75" s="71" t="s">
        <v>21</v>
      </c>
      <c r="B75" s="72">
        <v>905</v>
      </c>
      <c r="C75" s="85"/>
      <c r="D75" s="85"/>
      <c r="E75" s="74">
        <v>0</v>
      </c>
      <c r="F75" s="73"/>
    </row>
    <row r="76" spans="1:6">
      <c r="A76" s="94" t="s">
        <v>22</v>
      </c>
      <c r="B76" s="95">
        <v>1029</v>
      </c>
      <c r="C76" s="98"/>
      <c r="D76" s="98"/>
      <c r="E76" s="96">
        <v>0</v>
      </c>
      <c r="F76" s="95"/>
    </row>
    <row r="77" spans="1:6" ht="23.1" customHeight="1">
      <c r="A77" s="71" t="s">
        <v>23</v>
      </c>
      <c r="B77" s="72">
        <v>811</v>
      </c>
      <c r="C77" s="85"/>
      <c r="D77" s="85"/>
      <c r="E77" s="74">
        <v>0</v>
      </c>
      <c r="F77" s="73"/>
    </row>
    <row r="78" spans="1:6">
      <c r="A78" s="94" t="s">
        <v>24</v>
      </c>
      <c r="B78" s="95">
        <v>629</v>
      </c>
      <c r="C78" s="98"/>
      <c r="D78" s="98"/>
      <c r="E78" s="96">
        <v>0</v>
      </c>
      <c r="F78" s="95"/>
    </row>
    <row r="79" spans="1:6" ht="23.1" customHeight="1">
      <c r="A79" s="78" t="s">
        <v>25</v>
      </c>
      <c r="B79" s="79">
        <v>690</v>
      </c>
      <c r="C79" s="86"/>
      <c r="D79" s="86"/>
      <c r="E79" s="81">
        <v>0</v>
      </c>
      <c r="F79" s="80"/>
    </row>
    <row r="80" spans="1:6" ht="18.75" customHeight="1">
      <c r="A80" s="17" t="s">
        <v>73</v>
      </c>
    </row>
    <row r="81" spans="1:8">
      <c r="A81" s="82" t="s">
        <v>74</v>
      </c>
    </row>
    <row r="82" spans="1:8">
      <c r="A82" s="83" t="s">
        <v>75</v>
      </c>
    </row>
    <row r="83" spans="1:8">
      <c r="A83" s="87"/>
    </row>
    <row r="84" spans="1:8" ht="15" customHeight="1">
      <c r="A84" s="109"/>
      <c r="B84" s="109"/>
      <c r="C84" s="109"/>
      <c r="D84" s="109"/>
      <c r="E84" s="109"/>
      <c r="F84" s="109"/>
    </row>
    <row r="85" spans="1:8">
      <c r="A85" s="109"/>
      <c r="B85" s="109"/>
      <c r="C85" s="109"/>
      <c r="D85" s="109"/>
      <c r="E85" s="109"/>
      <c r="F85" s="109"/>
    </row>
    <row r="86" spans="1:8">
      <c r="A86" s="108"/>
      <c r="B86" s="108"/>
      <c r="C86" s="108"/>
      <c r="D86" s="108"/>
      <c r="E86" s="108"/>
      <c r="F86" s="108"/>
    </row>
    <row r="87" spans="1:8">
      <c r="A87" s="2"/>
      <c r="B87" s="2"/>
      <c r="C87" s="2"/>
      <c r="D87" s="2"/>
      <c r="E87" s="2"/>
    </row>
    <row r="88" spans="1:8" ht="38.450000000000003" customHeight="1">
      <c r="A88" s="90" t="s">
        <v>3</v>
      </c>
      <c r="B88" s="90" t="s">
        <v>81</v>
      </c>
      <c r="C88" s="90" t="s">
        <v>83</v>
      </c>
      <c r="D88" s="90"/>
      <c r="E88" s="90" t="s">
        <v>70</v>
      </c>
      <c r="F88" s="90" t="s">
        <v>71</v>
      </c>
    </row>
    <row r="89" spans="1:8">
      <c r="A89" s="64"/>
      <c r="B89" s="65"/>
      <c r="C89" s="66"/>
      <c r="D89" s="66"/>
      <c r="E89" s="67"/>
      <c r="F89" s="67"/>
    </row>
    <row r="90" spans="1:8">
      <c r="A90" s="91" t="s">
        <v>8</v>
      </c>
      <c r="B90" s="92">
        <f>SUM(B91:B107)</f>
        <v>28093</v>
      </c>
      <c r="C90" s="92">
        <f>SUM(C91:C107)</f>
        <v>18657</v>
      </c>
      <c r="D90" s="92"/>
      <c r="E90" s="93">
        <f t="shared" ref="E90:E107" si="4">(C90/B90)*100</f>
        <v>66.411561598974828</v>
      </c>
      <c r="F90" s="92"/>
      <c r="H90" s="62" t="s">
        <v>72</v>
      </c>
    </row>
    <row r="91" spans="1:8" ht="23.1" customHeight="1">
      <c r="A91" s="71" t="s">
        <v>9</v>
      </c>
      <c r="B91" s="72">
        <v>685</v>
      </c>
      <c r="C91" s="73">
        <v>498</v>
      </c>
      <c r="D91" s="73"/>
      <c r="E91" s="74">
        <f t="shared" si="4"/>
        <v>72.700729927007302</v>
      </c>
      <c r="F91" s="73">
        <v>3</v>
      </c>
      <c r="G91" s="1">
        <v>1</v>
      </c>
      <c r="H91" s="62">
        <v>130.765438185628</v>
      </c>
    </row>
    <row r="92" spans="1:8">
      <c r="A92" s="94" t="s">
        <v>10</v>
      </c>
      <c r="B92" s="95">
        <v>3063</v>
      </c>
      <c r="C92" s="95">
        <v>1134</v>
      </c>
      <c r="D92" s="95"/>
      <c r="E92" s="96">
        <f t="shared" si="4"/>
        <v>37.022526934378057</v>
      </c>
      <c r="F92" s="95">
        <v>8</v>
      </c>
      <c r="G92" s="1">
        <v>2</v>
      </c>
      <c r="H92" s="62">
        <v>127.02523240371846</v>
      </c>
    </row>
    <row r="93" spans="1:8" ht="23.1" customHeight="1">
      <c r="A93" s="71" t="s">
        <v>11</v>
      </c>
      <c r="B93" s="72">
        <v>1570</v>
      </c>
      <c r="C93" s="73">
        <v>539</v>
      </c>
      <c r="D93" s="73"/>
      <c r="E93" s="74">
        <f t="shared" si="4"/>
        <v>34.331210191082803</v>
      </c>
      <c r="F93" s="73">
        <v>9</v>
      </c>
      <c r="G93" s="1">
        <v>3</v>
      </c>
      <c r="H93" s="62">
        <v>72.700729927007302</v>
      </c>
    </row>
    <row r="94" spans="1:8">
      <c r="A94" s="94" t="s">
        <v>12</v>
      </c>
      <c r="B94" s="95">
        <v>8113</v>
      </c>
      <c r="C94" s="95">
        <v>10609</v>
      </c>
      <c r="D94" s="95"/>
      <c r="E94" s="96">
        <f t="shared" si="4"/>
        <v>130.765438185628</v>
      </c>
      <c r="F94" s="95">
        <v>1</v>
      </c>
      <c r="G94" s="1">
        <v>4</v>
      </c>
      <c r="H94" s="62">
        <v>66.772655007949126</v>
      </c>
    </row>
    <row r="95" spans="1:8" ht="23.1" customHeight="1">
      <c r="A95" s="71" t="s">
        <v>13</v>
      </c>
      <c r="B95" s="72">
        <v>2484</v>
      </c>
      <c r="C95" s="73">
        <v>1296</v>
      </c>
      <c r="D95" s="73"/>
      <c r="E95" s="74">
        <f t="shared" si="4"/>
        <v>52.173913043478258</v>
      </c>
      <c r="F95" s="73">
        <v>7</v>
      </c>
      <c r="G95" s="1">
        <v>5</v>
      </c>
      <c r="H95" s="62">
        <v>65.217391304347828</v>
      </c>
    </row>
    <row r="96" spans="1:8">
      <c r="A96" s="94" t="s">
        <v>14</v>
      </c>
      <c r="B96" s="95">
        <v>1506</v>
      </c>
      <c r="C96" s="95">
        <v>1913</v>
      </c>
      <c r="D96" s="95"/>
      <c r="E96" s="96">
        <f t="shared" si="4"/>
        <v>127.02523240371846</v>
      </c>
      <c r="F96" s="95">
        <v>2</v>
      </c>
      <c r="G96" s="1">
        <v>6</v>
      </c>
      <c r="H96" s="62">
        <v>55.138339920948617</v>
      </c>
    </row>
    <row r="97" spans="1:8" ht="23.1" customHeight="1">
      <c r="A97" s="71" t="s">
        <v>15</v>
      </c>
      <c r="B97" s="72">
        <v>506</v>
      </c>
      <c r="C97" s="73">
        <v>279</v>
      </c>
      <c r="D97" s="73"/>
      <c r="E97" s="74">
        <f t="shared" si="4"/>
        <v>55.138339920948617</v>
      </c>
      <c r="F97" s="73">
        <v>6</v>
      </c>
      <c r="G97" s="1">
        <v>7</v>
      </c>
      <c r="H97" s="62">
        <v>52.173913043478258</v>
      </c>
    </row>
    <row r="98" spans="1:8">
      <c r="A98" s="94" t="s">
        <v>16</v>
      </c>
      <c r="B98" s="95">
        <v>2064</v>
      </c>
      <c r="C98" s="95">
        <v>344</v>
      </c>
      <c r="D98" s="95"/>
      <c r="E98" s="96">
        <f t="shared" si="4"/>
        <v>16.666666666666664</v>
      </c>
      <c r="F98" s="95">
        <v>13</v>
      </c>
      <c r="G98" s="1">
        <v>8</v>
      </c>
      <c r="H98" s="62">
        <v>37.022526934378057</v>
      </c>
    </row>
    <row r="99" spans="1:8" ht="23.1" customHeight="1">
      <c r="A99" s="71" t="s">
        <v>17</v>
      </c>
      <c r="B99" s="72">
        <v>579</v>
      </c>
      <c r="C99" s="85"/>
      <c r="D99" s="85"/>
      <c r="E99" s="74">
        <f t="shared" si="4"/>
        <v>0</v>
      </c>
      <c r="F99" s="73">
        <v>16</v>
      </c>
      <c r="G99" s="1">
        <v>9</v>
      </c>
      <c r="H99" s="62">
        <v>34.331210191082803</v>
      </c>
    </row>
    <row r="100" spans="1:8">
      <c r="A100" s="94" t="s">
        <v>18</v>
      </c>
      <c r="B100" s="95">
        <v>1010</v>
      </c>
      <c r="C100" s="98">
        <v>284</v>
      </c>
      <c r="D100" s="98"/>
      <c r="E100" s="96">
        <f t="shared" si="4"/>
        <v>28.118811881188122</v>
      </c>
      <c r="F100" s="95">
        <v>11</v>
      </c>
      <c r="G100" s="1">
        <v>10</v>
      </c>
      <c r="H100" s="62">
        <v>31.389698736637513</v>
      </c>
    </row>
    <row r="101" spans="1:8" ht="23.1" customHeight="1">
      <c r="A101" s="71" t="s">
        <v>19</v>
      </c>
      <c r="B101" s="72">
        <v>503</v>
      </c>
      <c r="C101" s="85"/>
      <c r="D101" s="85"/>
      <c r="E101" s="74">
        <f t="shared" si="4"/>
        <v>0</v>
      </c>
      <c r="F101" s="73">
        <v>17</v>
      </c>
      <c r="G101" s="1">
        <v>11</v>
      </c>
      <c r="H101" s="62">
        <v>28.118811881188122</v>
      </c>
    </row>
    <row r="102" spans="1:8">
      <c r="A102" s="94" t="s">
        <v>20</v>
      </c>
      <c r="B102" s="95">
        <v>1946</v>
      </c>
      <c r="C102" s="95">
        <v>267</v>
      </c>
      <c r="D102" s="95"/>
      <c r="E102" s="96">
        <f t="shared" si="4"/>
        <v>13.720452209660843</v>
      </c>
      <c r="F102" s="95">
        <v>15</v>
      </c>
      <c r="G102" s="1">
        <v>12</v>
      </c>
      <c r="H102" s="62">
        <v>18.895027624309392</v>
      </c>
    </row>
    <row r="103" spans="1:8" ht="23.1" customHeight="1">
      <c r="A103" s="71" t="s">
        <v>21</v>
      </c>
      <c r="B103" s="72">
        <v>905</v>
      </c>
      <c r="C103" s="73">
        <v>171</v>
      </c>
      <c r="D103" s="73"/>
      <c r="E103" s="74">
        <f t="shared" si="4"/>
        <v>18.895027624309392</v>
      </c>
      <c r="F103" s="73">
        <v>12</v>
      </c>
      <c r="G103" s="1">
        <v>13</v>
      </c>
      <c r="H103" s="62">
        <v>16.666666666666664</v>
      </c>
    </row>
    <row r="104" spans="1:8">
      <c r="A104" s="94" t="s">
        <v>22</v>
      </c>
      <c r="B104" s="95">
        <v>1029</v>
      </c>
      <c r="C104" s="95">
        <v>323</v>
      </c>
      <c r="D104" s="95"/>
      <c r="E104" s="96">
        <f t="shared" si="4"/>
        <v>31.389698736637513</v>
      </c>
      <c r="F104" s="95">
        <v>10</v>
      </c>
      <c r="G104" s="1">
        <v>14</v>
      </c>
      <c r="H104" s="62">
        <v>16.029593094944513</v>
      </c>
    </row>
    <row r="105" spans="1:8" ht="23.1" customHeight="1">
      <c r="A105" s="71" t="s">
        <v>23</v>
      </c>
      <c r="B105" s="72">
        <v>811</v>
      </c>
      <c r="C105" s="73">
        <v>130</v>
      </c>
      <c r="D105" s="73"/>
      <c r="E105" s="74">
        <f t="shared" si="4"/>
        <v>16.029593094944513</v>
      </c>
      <c r="F105" s="73">
        <v>14</v>
      </c>
      <c r="G105" s="1">
        <v>15</v>
      </c>
      <c r="H105" s="62">
        <v>13.720452209660843</v>
      </c>
    </row>
    <row r="106" spans="1:8">
      <c r="A106" s="94" t="s">
        <v>24</v>
      </c>
      <c r="B106" s="95">
        <v>629</v>
      </c>
      <c r="C106" s="95">
        <v>420</v>
      </c>
      <c r="D106" s="95"/>
      <c r="E106" s="96">
        <f t="shared" si="4"/>
        <v>66.772655007949126</v>
      </c>
      <c r="F106" s="95">
        <v>4</v>
      </c>
      <c r="G106" s="1">
        <v>16</v>
      </c>
      <c r="H106" s="62">
        <v>0</v>
      </c>
    </row>
    <row r="107" spans="1:8" ht="23.1" customHeight="1">
      <c r="A107" s="78" t="s">
        <v>25</v>
      </c>
      <c r="B107" s="79">
        <v>690</v>
      </c>
      <c r="C107" s="80">
        <v>450</v>
      </c>
      <c r="D107" s="80"/>
      <c r="E107" s="81">
        <f t="shared" si="4"/>
        <v>65.217391304347828</v>
      </c>
      <c r="F107" s="80">
        <v>5</v>
      </c>
      <c r="G107" s="1">
        <v>17</v>
      </c>
      <c r="H107" s="62">
        <v>0</v>
      </c>
    </row>
    <row r="108" spans="1:8" ht="18.75" customHeight="1">
      <c r="A108" s="55" t="s">
        <v>45</v>
      </c>
      <c r="B108" s="56"/>
      <c r="C108" s="56"/>
      <c r="D108" s="56"/>
      <c r="E108" s="57"/>
    </row>
    <row r="109" spans="1:8" ht="12" customHeight="1">
      <c r="A109" s="55" t="s">
        <v>84</v>
      </c>
      <c r="B109" s="56"/>
      <c r="C109" s="56"/>
      <c r="D109" s="56"/>
      <c r="E109" s="57"/>
    </row>
    <row r="110" spans="1:8">
      <c r="A110" s="17" t="s">
        <v>79</v>
      </c>
    </row>
    <row r="111" spans="1:8">
      <c r="A111" s="82" t="s">
        <v>74</v>
      </c>
    </row>
    <row r="112" spans="1:8">
      <c r="A112" s="83" t="s">
        <v>75</v>
      </c>
    </row>
    <row r="113" spans="1:8">
      <c r="A113" s="109"/>
      <c r="B113" s="109"/>
      <c r="C113" s="109"/>
      <c r="D113" s="109"/>
      <c r="E113" s="109"/>
      <c r="F113" s="109"/>
    </row>
    <row r="114" spans="1:8">
      <c r="A114" s="109"/>
      <c r="B114" s="109"/>
      <c r="C114" s="109"/>
      <c r="D114" s="109"/>
      <c r="E114" s="109"/>
      <c r="F114" s="109"/>
    </row>
    <row r="115" spans="1:8">
      <c r="A115" s="108"/>
      <c r="B115" s="108"/>
      <c r="C115" s="108"/>
      <c r="D115" s="108"/>
      <c r="E115" s="108"/>
      <c r="F115" s="108"/>
    </row>
    <row r="116" spans="1:8" ht="11.25" customHeight="1">
      <c r="A116" s="2"/>
      <c r="B116" s="2"/>
      <c r="C116" s="2"/>
      <c r="D116" s="2"/>
      <c r="E116" s="2"/>
    </row>
    <row r="117" spans="1:8" ht="38.450000000000003" customHeight="1">
      <c r="A117" s="90" t="s">
        <v>3</v>
      </c>
      <c r="B117" s="90" t="s">
        <v>81</v>
      </c>
      <c r="C117" s="90" t="s">
        <v>85</v>
      </c>
      <c r="D117" s="90" t="s">
        <v>78</v>
      </c>
      <c r="E117" s="90" t="s">
        <v>70</v>
      </c>
      <c r="F117" s="90" t="s">
        <v>71</v>
      </c>
    </row>
    <row r="118" spans="1:8">
      <c r="A118" s="64"/>
      <c r="B118" s="65"/>
      <c r="C118" s="97"/>
      <c r="D118" s="97"/>
      <c r="E118" s="67"/>
      <c r="F118" s="67"/>
    </row>
    <row r="119" spans="1:8">
      <c r="A119" s="91" t="s">
        <v>8</v>
      </c>
      <c r="B119" s="92">
        <f>SUM(B120:B136)</f>
        <v>28093</v>
      </c>
      <c r="C119" s="92">
        <f>SUM(C120:C136)</f>
        <v>18920</v>
      </c>
      <c r="D119" s="92">
        <f>B119-C119</f>
        <v>9173</v>
      </c>
      <c r="E119" s="93">
        <f t="shared" ref="E119:E127" si="5">(C119/B119)*100</f>
        <v>67.347737870643925</v>
      </c>
      <c r="F119" s="92"/>
      <c r="H119" s="88" t="s">
        <v>72</v>
      </c>
    </row>
    <row r="120" spans="1:8" ht="22.5" customHeight="1">
      <c r="A120" s="71" t="s">
        <v>9</v>
      </c>
      <c r="B120" s="72">
        <v>685</v>
      </c>
      <c r="C120" s="73">
        <v>536</v>
      </c>
      <c r="D120" s="73">
        <f t="shared" ref="D120:D136" si="6">B120-C120</f>
        <v>149</v>
      </c>
      <c r="E120" s="74">
        <f t="shared" si="5"/>
        <v>78.248175182481745</v>
      </c>
      <c r="F120" s="73">
        <v>3</v>
      </c>
      <c r="G120" s="1">
        <v>1</v>
      </c>
      <c r="H120" s="88">
        <v>133.45248366818686</v>
      </c>
    </row>
    <row r="121" spans="1:8">
      <c r="A121" s="94" t="s">
        <v>10</v>
      </c>
      <c r="B121" s="95">
        <v>3063</v>
      </c>
      <c r="C121" s="95">
        <v>1134</v>
      </c>
      <c r="D121" s="95">
        <f t="shared" si="6"/>
        <v>1929</v>
      </c>
      <c r="E121" s="96">
        <f t="shared" si="5"/>
        <v>37.022526934378057</v>
      </c>
      <c r="F121" s="95">
        <v>8</v>
      </c>
      <c r="G121" s="1">
        <v>2</v>
      </c>
      <c r="H121" s="62">
        <v>127.02523240371846</v>
      </c>
    </row>
    <row r="122" spans="1:8" ht="22.5" customHeight="1">
      <c r="A122" s="71" t="s">
        <v>11</v>
      </c>
      <c r="B122" s="72">
        <v>1570</v>
      </c>
      <c r="C122" s="73">
        <v>539</v>
      </c>
      <c r="D122" s="73">
        <f t="shared" si="6"/>
        <v>1031</v>
      </c>
      <c r="E122" s="74">
        <f t="shared" si="5"/>
        <v>34.331210191082803</v>
      </c>
      <c r="F122" s="73">
        <v>9</v>
      </c>
      <c r="G122" s="1">
        <v>3</v>
      </c>
      <c r="H122" s="88">
        <v>78.248175182481745</v>
      </c>
    </row>
    <row r="123" spans="1:8">
      <c r="A123" s="94" t="s">
        <v>12</v>
      </c>
      <c r="B123" s="95">
        <v>8113</v>
      </c>
      <c r="C123" s="95">
        <v>10827</v>
      </c>
      <c r="D123" s="95">
        <f t="shared" si="6"/>
        <v>-2714</v>
      </c>
      <c r="E123" s="96">
        <f t="shared" si="5"/>
        <v>133.45248366818686</v>
      </c>
      <c r="F123" s="95">
        <v>1</v>
      </c>
      <c r="G123" s="1">
        <v>4</v>
      </c>
      <c r="H123" s="74">
        <v>66.772655007949126</v>
      </c>
    </row>
    <row r="124" spans="1:8" ht="22.5" customHeight="1">
      <c r="A124" s="71" t="s">
        <v>13</v>
      </c>
      <c r="B124" s="72">
        <v>2484</v>
      </c>
      <c r="C124" s="73">
        <v>1296</v>
      </c>
      <c r="D124" s="73">
        <f t="shared" si="6"/>
        <v>1188</v>
      </c>
      <c r="E124" s="74">
        <f t="shared" si="5"/>
        <v>52.173913043478258</v>
      </c>
      <c r="F124" s="73">
        <v>7</v>
      </c>
      <c r="G124" s="1">
        <v>5</v>
      </c>
      <c r="H124" s="88">
        <v>65.217391304347828</v>
      </c>
    </row>
    <row r="125" spans="1:8">
      <c r="A125" s="94" t="s">
        <v>14</v>
      </c>
      <c r="B125" s="95">
        <v>1506</v>
      </c>
      <c r="C125" s="95">
        <v>1913</v>
      </c>
      <c r="D125" s="95">
        <f t="shared" si="6"/>
        <v>-407</v>
      </c>
      <c r="E125" s="96">
        <f t="shared" si="5"/>
        <v>127.02523240371846</v>
      </c>
      <c r="F125" s="95">
        <v>2</v>
      </c>
      <c r="G125" s="1">
        <v>6</v>
      </c>
      <c r="H125" s="88">
        <v>55.138339920948617</v>
      </c>
    </row>
    <row r="126" spans="1:8" ht="22.5" customHeight="1">
      <c r="A126" s="71" t="s">
        <v>15</v>
      </c>
      <c r="B126" s="72">
        <v>506</v>
      </c>
      <c r="C126" s="73">
        <v>279</v>
      </c>
      <c r="D126" s="73">
        <f t="shared" si="6"/>
        <v>227</v>
      </c>
      <c r="E126" s="74">
        <f t="shared" si="5"/>
        <v>55.138339920948617</v>
      </c>
      <c r="F126" s="73">
        <v>6</v>
      </c>
      <c r="G126" s="1">
        <v>7</v>
      </c>
      <c r="H126" s="88">
        <v>52.173913043478258</v>
      </c>
    </row>
    <row r="127" spans="1:8">
      <c r="A127" s="94" t="s">
        <v>16</v>
      </c>
      <c r="B127" s="95">
        <v>2064</v>
      </c>
      <c r="C127" s="95">
        <v>351</v>
      </c>
      <c r="D127" s="95">
        <f t="shared" si="6"/>
        <v>1713</v>
      </c>
      <c r="E127" s="96">
        <f t="shared" si="5"/>
        <v>17.005813953488371</v>
      </c>
      <c r="F127" s="95">
        <v>13</v>
      </c>
      <c r="G127" s="1">
        <v>8</v>
      </c>
      <c r="H127" s="88">
        <v>37.022526934378057</v>
      </c>
    </row>
    <row r="128" spans="1:8" ht="22.5" customHeight="1">
      <c r="A128" s="71" t="s">
        <v>17</v>
      </c>
      <c r="B128" s="72">
        <v>579</v>
      </c>
      <c r="C128" s="85"/>
      <c r="D128" s="85">
        <f t="shared" si="6"/>
        <v>579</v>
      </c>
      <c r="E128" s="85">
        <v>0</v>
      </c>
      <c r="F128" s="85">
        <v>16</v>
      </c>
      <c r="G128" s="1">
        <v>9</v>
      </c>
      <c r="H128" s="84">
        <v>34.331210191082803</v>
      </c>
    </row>
    <row r="129" spans="1:8">
      <c r="A129" s="94" t="s">
        <v>18</v>
      </c>
      <c r="B129" s="95">
        <v>1010</v>
      </c>
      <c r="C129" s="98">
        <v>284</v>
      </c>
      <c r="D129" s="98">
        <f t="shared" si="6"/>
        <v>726</v>
      </c>
      <c r="E129" s="99">
        <f>(C129/B129)*100</f>
        <v>28.118811881188122</v>
      </c>
      <c r="F129" s="98">
        <v>11</v>
      </c>
      <c r="G129" s="1">
        <v>10</v>
      </c>
      <c r="H129" s="62">
        <v>31.389698736637513</v>
      </c>
    </row>
    <row r="130" spans="1:8" ht="22.5" customHeight="1">
      <c r="A130" s="71" t="s">
        <v>19</v>
      </c>
      <c r="B130" s="72">
        <v>503</v>
      </c>
      <c r="C130" s="85"/>
      <c r="D130" s="85">
        <f t="shared" si="6"/>
        <v>503</v>
      </c>
      <c r="E130" s="85">
        <v>0</v>
      </c>
      <c r="F130" s="85">
        <v>17</v>
      </c>
      <c r="G130" s="1">
        <v>11</v>
      </c>
      <c r="H130" s="88">
        <v>28.118811881188122</v>
      </c>
    </row>
    <row r="131" spans="1:8">
      <c r="A131" s="94" t="s">
        <v>20</v>
      </c>
      <c r="B131" s="95">
        <v>1946</v>
      </c>
      <c r="C131" s="95">
        <v>267</v>
      </c>
      <c r="D131" s="95">
        <f t="shared" si="6"/>
        <v>1679</v>
      </c>
      <c r="E131" s="96">
        <f t="shared" ref="E131:E136" si="7">(C131/B131)*100</f>
        <v>13.720452209660843</v>
      </c>
      <c r="F131" s="95">
        <v>15</v>
      </c>
      <c r="G131" s="1">
        <v>12</v>
      </c>
      <c r="H131" s="62">
        <v>18.895027624309392</v>
      </c>
    </row>
    <row r="132" spans="1:8" ht="22.5" customHeight="1">
      <c r="A132" s="100" t="s">
        <v>21</v>
      </c>
      <c r="B132" s="101">
        <v>905</v>
      </c>
      <c r="C132" s="102">
        <v>171</v>
      </c>
      <c r="D132" s="102">
        <f t="shared" si="6"/>
        <v>734</v>
      </c>
      <c r="E132" s="103">
        <f t="shared" si="7"/>
        <v>18.895027624309392</v>
      </c>
      <c r="F132" s="102">
        <v>12</v>
      </c>
      <c r="G132" s="1">
        <v>13</v>
      </c>
      <c r="H132" s="88">
        <v>17.005813953488371</v>
      </c>
    </row>
    <row r="133" spans="1:8" ht="12" customHeight="1">
      <c r="A133" s="94" t="s">
        <v>22</v>
      </c>
      <c r="B133" s="95">
        <v>1029</v>
      </c>
      <c r="C133" s="95">
        <v>323</v>
      </c>
      <c r="D133" s="95">
        <f t="shared" si="6"/>
        <v>706</v>
      </c>
      <c r="E133" s="96">
        <f t="shared" si="7"/>
        <v>31.389698736637513</v>
      </c>
      <c r="F133" s="95">
        <v>10</v>
      </c>
      <c r="G133" s="1">
        <v>14</v>
      </c>
      <c r="H133" s="62">
        <v>16.029593094944513</v>
      </c>
    </row>
    <row r="134" spans="1:8" ht="22.5" customHeight="1">
      <c r="A134" s="71" t="s">
        <v>23</v>
      </c>
      <c r="B134" s="72">
        <v>811</v>
      </c>
      <c r="C134" s="73">
        <v>130</v>
      </c>
      <c r="D134" s="73">
        <f t="shared" si="6"/>
        <v>681</v>
      </c>
      <c r="E134" s="74">
        <f t="shared" si="7"/>
        <v>16.029593094944513</v>
      </c>
      <c r="F134" s="73">
        <v>14</v>
      </c>
      <c r="G134" s="1">
        <v>15</v>
      </c>
      <c r="H134" s="62">
        <v>13.720452209660843</v>
      </c>
    </row>
    <row r="135" spans="1:8">
      <c r="A135" s="94" t="s">
        <v>24</v>
      </c>
      <c r="B135" s="95">
        <v>629</v>
      </c>
      <c r="C135" s="95">
        <v>420</v>
      </c>
      <c r="D135" s="95">
        <f t="shared" si="6"/>
        <v>209</v>
      </c>
      <c r="E135" s="96">
        <f t="shared" si="7"/>
        <v>66.772655007949126</v>
      </c>
      <c r="F135" s="95">
        <v>4</v>
      </c>
      <c r="G135" s="1">
        <v>16</v>
      </c>
      <c r="H135" s="62">
        <v>0</v>
      </c>
    </row>
    <row r="136" spans="1:8" ht="22.5" customHeight="1">
      <c r="A136" s="78" t="s">
        <v>25</v>
      </c>
      <c r="B136" s="79">
        <v>690</v>
      </c>
      <c r="C136" s="80">
        <v>450</v>
      </c>
      <c r="D136" s="80">
        <f t="shared" si="6"/>
        <v>240</v>
      </c>
      <c r="E136" s="81">
        <f t="shared" si="7"/>
        <v>65.217391304347828</v>
      </c>
      <c r="F136" s="80">
        <v>5</v>
      </c>
      <c r="G136" s="1">
        <v>17</v>
      </c>
      <c r="H136" s="88">
        <v>0</v>
      </c>
    </row>
    <row r="137" spans="1:8" ht="18.75" customHeight="1">
      <c r="A137" s="55" t="s">
        <v>45</v>
      </c>
      <c r="B137" s="89"/>
      <c r="C137" s="60"/>
      <c r="D137" s="60"/>
      <c r="E137" s="61"/>
    </row>
    <row r="138" spans="1:8" ht="12" customHeight="1">
      <c r="A138" s="55" t="s">
        <v>49</v>
      </c>
      <c r="B138" s="56"/>
      <c r="C138" s="56"/>
      <c r="D138" s="56"/>
      <c r="E138" s="57"/>
    </row>
    <row r="139" spans="1:8">
      <c r="A139" s="17" t="s">
        <v>73</v>
      </c>
    </row>
    <row r="140" spans="1:8">
      <c r="A140" s="82" t="s">
        <v>74</v>
      </c>
    </row>
    <row r="141" spans="1:8" ht="12" customHeight="1">
      <c r="A141" s="83" t="s">
        <v>75</v>
      </c>
    </row>
    <row r="143" spans="1:8">
      <c r="A143" s="109"/>
      <c r="B143" s="109"/>
      <c r="C143" s="109"/>
      <c r="D143" s="109"/>
      <c r="E143" s="109"/>
      <c r="F143" s="109"/>
    </row>
    <row r="144" spans="1:8">
      <c r="A144" s="109"/>
      <c r="B144" s="109"/>
      <c r="C144" s="109"/>
      <c r="D144" s="109"/>
      <c r="E144" s="109"/>
      <c r="F144" s="109"/>
    </row>
    <row r="145" spans="1:5">
      <c r="A145" s="55"/>
      <c r="B145" s="89"/>
      <c r="C145" s="60"/>
      <c r="D145" s="60"/>
      <c r="E145" s="61"/>
    </row>
    <row r="146" spans="1:5">
      <c r="A146" s="55"/>
      <c r="B146" s="56"/>
      <c r="C146" s="56"/>
      <c r="D146" s="56"/>
      <c r="E146" s="57"/>
    </row>
    <row r="147" spans="1:5">
      <c r="A147" s="17"/>
    </row>
    <row r="148" spans="1:5">
      <c r="A148" s="82"/>
    </row>
  </sheetData>
  <mergeCells count="17">
    <mergeCell ref="A113:F113"/>
    <mergeCell ref="A114:F114"/>
    <mergeCell ref="A115:F115"/>
    <mergeCell ref="A143:F143"/>
    <mergeCell ref="A144:F144"/>
    <mergeCell ref="A86:F86"/>
    <mergeCell ref="A1:F1"/>
    <mergeCell ref="A2:F2"/>
    <mergeCell ref="A3:F3"/>
    <mergeCell ref="A28:F28"/>
    <mergeCell ref="A29:F29"/>
    <mergeCell ref="A30:F30"/>
    <mergeCell ref="A56:F56"/>
    <mergeCell ref="A57:F57"/>
    <mergeCell ref="A58:F58"/>
    <mergeCell ref="A84:F84"/>
    <mergeCell ref="A85:F85"/>
  </mergeCells>
  <printOptions horizontalCentered="1"/>
  <pageMargins left="0.78" right="0.84" top="0.86614173228346458" bottom="0.55118110236220474" header="0.85" footer="0.55118110236220474"/>
  <pageSetup orientation="landscape" horizontalDpi="4294967295" verticalDpi="4294967295" r:id="rId1"/>
  <headerFooter alignWithMargins="0"/>
  <rowBreaks count="4" manualBreakCount="4">
    <brk id="27" max="4" man="1"/>
    <brk id="55" max="16383" man="1"/>
    <brk id="83" max="4" man="1"/>
    <brk id="112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Usuario invitado</cp:lastModifiedBy>
  <cp:revision/>
  <dcterms:created xsi:type="dcterms:W3CDTF">2019-02-02T02:17:57Z</dcterms:created>
  <dcterms:modified xsi:type="dcterms:W3CDTF">2019-07-05T20:23:58Z</dcterms:modified>
  <cp:category/>
  <cp:contentStatus/>
</cp:coreProperties>
</file>